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E451A7F8-6CF2-449C-9C66-6172984AF65D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Tab 4.1" sheetId="1" r:id="rId1"/>
    <sheet name="Tab 4.2" sheetId="2" r:id="rId2"/>
    <sheet name="Tab 4.3" sheetId="3" r:id="rId3"/>
    <sheet name="Dia 4.1" sheetId="13" r:id="rId4"/>
    <sheet name="Dia 4.2" sheetId="14" r:id="rId5"/>
    <sheet name="Dia 4.3" sheetId="12" r:id="rId6"/>
    <sheet name="Tab 4.4" sheetId="17" r:id="rId7"/>
    <sheet name="Tab 4.5" sheetId="18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" l="1"/>
  <c r="D21" i="12"/>
  <c r="E21" i="12"/>
  <c r="C21" i="12"/>
  <c r="B11" i="1" l="1"/>
</calcChain>
</file>

<file path=xl/sharedStrings.xml><?xml version="1.0" encoding="utf-8"?>
<sst xmlns="http://schemas.openxmlformats.org/spreadsheetml/2006/main" count="115" uniqueCount="85">
  <si>
    <t>Arbetare och tjänstemän</t>
  </si>
  <si>
    <t>Arbetsdagar</t>
  </si>
  <si>
    <t>Lör- och söndagar</t>
  </si>
  <si>
    <t>Helgdagar</t>
  </si>
  <si>
    <t>Sjukdagar</t>
  </si>
  <si>
    <t>Semesterdagar</t>
  </si>
  <si>
    <t>Lagstadgad ledighet</t>
  </si>
  <si>
    <t>Övrig ledighet</t>
  </si>
  <si>
    <t>Källa: Svenskt Näringsliv, tidsanvändningsstatistiken</t>
  </si>
  <si>
    <t>Arbetad tid exkl övertid</t>
  </si>
  <si>
    <t>Sjukfrånvaro</t>
  </si>
  <si>
    <t>Semester</t>
  </si>
  <si>
    <t>Övertid</t>
  </si>
  <si>
    <t>Arbetare och 
tjänstemän</t>
  </si>
  <si>
    <t>Total frånvaro</t>
  </si>
  <si>
    <t>Totalt arbetad tid</t>
  </si>
  <si>
    <t>Ordinarie arbetstid</t>
  </si>
  <si>
    <t>År</t>
  </si>
  <si>
    <t>Övrig frånvaro</t>
  </si>
  <si>
    <t>Veckoarbetstid</t>
  </si>
  <si>
    <t>2 veckor</t>
  </si>
  <si>
    <t>48 timmar</t>
  </si>
  <si>
    <t>3 veckor</t>
  </si>
  <si>
    <t>45 timmar</t>
  </si>
  <si>
    <t>4 veckor</t>
  </si>
  <si>
    <t>40 timmar</t>
  </si>
  <si>
    <t>25 dagar</t>
  </si>
  <si>
    <t>27 dagar</t>
  </si>
  <si>
    <t>1 karensdag</t>
  </si>
  <si>
    <t xml:space="preserve">2 tom 14 dagar </t>
  </si>
  <si>
    <t>15 tom 90 dagar</t>
  </si>
  <si>
    <t>över 90 dagar</t>
  </si>
  <si>
    <t xml:space="preserve">                               </t>
  </si>
  <si>
    <t>Källa: Svenskt Näringsliv, egna beräkningar</t>
  </si>
  <si>
    <t>Anställda</t>
  </si>
  <si>
    <t>Beräknad ordinarie arbetstid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</si>
  <si>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</si>
  <si>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</si>
  <si>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</si>
  <si>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</si>
  <si>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</si>
  <si>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</si>
  <si>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</si>
  <si>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</si>
  <si>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</si>
  <si>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</si>
  <si>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</si>
  <si>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</si>
  <si>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</si>
  <si>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</si>
  <si>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</si>
  <si>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</si>
  <si>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Sjukdom</t>
  </si>
  <si>
    <t>Lagstadgad samt övrig frånvaro</t>
  </si>
  <si>
    <t>Källa: SCB AKU samt egna beräkningar</t>
  </si>
  <si>
    <t xml:space="preserve">Källa: SN Tidsanvändningsstatistiken </t>
  </si>
  <si>
    <t>Bransch</t>
  </si>
  <si>
    <t>Procent</t>
  </si>
  <si>
    <t>Högre än 3 procent</t>
  </si>
  <si>
    <t>Utbildning</t>
  </si>
  <si>
    <t>Transport och magasinering</t>
  </si>
  <si>
    <t>Tillverkning och utvinning</t>
  </si>
  <si>
    <t>Företagstjänster</t>
  </si>
  <si>
    <t>2,6-3,0 procent</t>
  </si>
  <si>
    <t>Byggverksamhet</t>
  </si>
  <si>
    <t>Vård och omsorg; sociala tjänster</t>
  </si>
  <si>
    <t>Handel</t>
  </si>
  <si>
    <t>Energi och miljö</t>
  </si>
  <si>
    <t>2,5 procent och lägre</t>
  </si>
  <si>
    <t>Personliga och kulturella tjänster mm</t>
  </si>
  <si>
    <t>Fastigheter</t>
  </si>
  <si>
    <t>Finans och försäkring</t>
  </si>
  <si>
    <t>Hotell och restaurang</t>
  </si>
  <si>
    <t>Informations och kommunikation</t>
  </si>
  <si>
    <t>Jordbruk, skogsbruk och fiske</t>
  </si>
  <si>
    <t>Källa: SCB, KS.</t>
  </si>
  <si>
    <t>42,5 timmar</t>
  </si>
  <si>
    <t>Tabell 4.1 Årets 366 dagar fördelade på arbetsdagar och frånvaro 2020</t>
  </si>
  <si>
    <t>Tabell 4.2 Antal beräknade timmar för heltidsanställda 2020</t>
  </si>
  <si>
    <t>Tabell 4.3 Arbetad tid och frånvaro vid 40-timmars arbetsvecka</t>
  </si>
  <si>
    <t>Diagram 4.1 Frånvaroorsaker för privat anställda 2005–2018</t>
  </si>
  <si>
    <t>Diagram 4.2 Sjukfrånvarons längd för privat anställda 2005–2018</t>
  </si>
  <si>
    <t>Diagram 4.3 Frånvaroorsaker för samtliga anställda 2005–2020</t>
  </si>
  <si>
    <t>Tabell 4.4 Sjukfrånvaro inom näringslivet, årsgenomsnitt 2016–2019</t>
  </si>
  <si>
    <t>Tabell 4.5 Lagstadgad veckoarbetstid och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</si>
</sst>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0"/>
    <numFmt numFmtId="166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164" fontId="0" fillId="0" borderId="0" xfId="1" applyNumberFormat="1" applyFont="1"/>
    <xf numFmtId="1" fontId="0" fillId="0" borderId="0" xfId="1" applyNumberFormat="1" applyFont="1"/>
    <xf numFmtId="9" fontId="0" fillId="0" borderId="0" xfId="1" applyFont="1"/>
    <xf numFmtId="0" fontId="0" fillId="0" borderId="0" xfId="0" applyFont="1"/>
    <xf numFmtId="164" fontId="0" fillId="0" borderId="0" xfId="0" applyNumberFormat="1" applyFont="1"/>
    <xf numFmtId="1" fontId="0" fillId="0" borderId="0" xfId="0" applyNumberFormat="1" applyFont="1"/>
    <xf numFmtId="165" fontId="0" fillId="0" borderId="0" xfId="0" applyNumberFormat="1" applyFont="1"/>
    <xf numFmtId="2" fontId="0" fillId="0" borderId="0" xfId="0" applyNumberFormat="1" applyFont="1"/>
    <xf numFmtId="3" fontId="0" fillId="0" borderId="0" xfId="0" applyNumberFormat="1" applyFont="1"/>
    <xf numFmtId="166" fontId="0" fillId="0" borderId="0" xfId="0" applyNumberFormat="1" applyFont="1"/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0" fillId="0" borderId="5" xfId="0" applyFont="1" applyBorder="1" applyAlignment="1">
      <alignment vertical="top"/>
    </xf>
    <xf numFmtId="164" fontId="0" fillId="0" borderId="5" xfId="0" applyNumberFormat="1" applyFont="1" applyBorder="1" applyAlignment="1">
      <alignment vertical="center"/>
    </xf>
    <xf numFmtId="0" fontId="4" fillId="0" borderId="0" xfId="0" applyFont="1" applyFill="1"/>
    <xf numFmtId="0" fontId="0" fillId="0" borderId="0" xfId="0" applyFont="1" applyAlignment="1">
      <alignment horizontal="center"/>
    </xf>
    <xf numFmtId="0" fontId="0" fillId="0" borderId="6" xfId="0" applyFont="1" applyBorder="1" applyAlignment="1">
      <alignment vertical="center" textRotation="90" wrapText="1"/>
    </xf>
    <xf numFmtId="0" fontId="0" fillId="0" borderId="4" xfId="0" applyFont="1" applyBorder="1" applyAlignment="1">
      <alignment vertical="center" textRotation="90" wrapText="1"/>
    </xf>
    <xf numFmtId="0" fontId="0" fillId="0" borderId="3" xfId="0" applyFont="1" applyBorder="1" applyAlignment="1">
      <alignment vertical="center" textRotation="90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'Dia 4.1'!$A$1</c:f>
          <c:strCache>
            <c:ptCount val="1"/>
            <c:pt idx="0">
              <c:v>Diagram 4.1 Frånvaroorsaker för privat anställda 2005–2018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5F7-41FC-A2CC-C45EE8EFC08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5F7-41FC-A2CC-C45EE8EFC0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5F7-41FC-A2CC-C45EE8EFC0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5F7-41FC-A2CC-C45EE8EFC08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'Dia 4.1'!$A$4:$D$4</c:f>
              <c:strCache>
                <c:ptCount val="4"/>
                <c:pt idx="0">
                  <c:v>Sjukfrånvaro</c:v>
                </c:pt>
                <c:pt idx="1">
                  <c:v>Semester</c:v>
                </c:pt>
                <c:pt idx="2">
                  <c:v>Lagstadgad ledighet</c:v>
                </c:pt>
                <c:pt idx="3">
                  <c:v>Övrig frånvaro</c:v>
                </c:pt>
              </c:strCache>
            </c:strRef>
          </c:cat>
          <c:val>
            <c:numRef>
              <c:f>'Dia 4.1'!$A$5:$D$5</c:f>
              <c:numCache>
                <c:formatCode>0%</c:formatCode>
                <c:ptCount val="4"/>
                <c:pt idx="0">
                  <c:v>0.19700681596242428</c:v>
                </c:pt>
                <c:pt idx="1">
                  <c:v>0.44130670399516497</c:v>
                </c:pt>
                <c:pt idx="2">
                  <c:v>0.19776364589758738</c:v>
                </c:pt>
                <c:pt idx="3">
                  <c:v>0.16392283414482337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79-4D59-826D-1D508EE8F5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'Dia 4.2'!$A$1</c:f>
          <c:strCache>
            <c:ptCount val="1"/>
            <c:pt idx="0">
              <c:v>Diagram 4.2 Sjukfrånvarons längd för privat anställda 2005–2018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38-4042-8F09-131F33F2C79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38-4042-8F09-131F33F2C79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838-4042-8F09-131F33F2C79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3838-4042-8F09-131F33F2C79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'Dia 4.2'!$A$4:$D$4</c:f>
              <c:strCache>
                <c:ptCount val="4"/>
                <c:pt idx="0">
                  <c:v>1 karensdag</c:v>
                </c:pt>
                <c:pt idx="1">
                  <c:v>2 tom 14 dagar </c:v>
                </c:pt>
                <c:pt idx="2">
                  <c:v>15 tom 90 dagar</c:v>
                </c:pt>
                <c:pt idx="3">
                  <c:v>över 90 dagar</c:v>
                </c:pt>
              </c:strCache>
            </c:strRef>
          </c:cat>
          <c:val>
            <c:numRef>
              <c:f>'Dia 4.2'!$A$5:$D$5</c:f>
              <c:numCache>
                <c:formatCode>0%</c:formatCode>
                <c:ptCount val="4"/>
                <c:pt idx="0">
                  <c:v>0.12752117336566512</c:v>
                </c:pt>
                <c:pt idx="1">
                  <c:v>0.34456154670124811</c:v>
                </c:pt>
                <c:pt idx="2">
                  <c:v>0.2524600496629299</c:v>
                </c:pt>
                <c:pt idx="3">
                  <c:v>0.27545723027015695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838-4042-8F09-131F33F2C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'Dia 4.3'!$A$1</c:f>
          <c:strCache>
            <c:ptCount val="1"/>
            <c:pt idx="0">
              <c:v>Diagram 4.3 Frånvaroorsaker för samtliga anställda 2005–2020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 4.3'!$C$4</c:f>
              <c:strCache>
                <c:ptCount val="1"/>
                <c:pt idx="0">
                  <c:v>Semester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'Dia 4.3'!$B$5:$B$20</c:f>
              <c:strCache>
                <c:ptCount val="16"/>
                <c:pt idx="0">
                  <c:v>2005</c:v>
                </c:pt>
                <c:pt idx="5">
                  <c:v>2010</c:v>
                </c:pt>
                <c:pt idx="10">
                  <c:v>2015</c:v>
                </c:pt>
                <c:pt idx="15">
                  <c:v>2020</c:v>
                </c:pt>
              </c:strCache>
            </c:strRef>
          </c:cat>
          <c:val>
            <c:numRef>
              <c:f>'Dia 4.3'!$C$5:$C$20</c:f>
              <c:numCache>
                <c:formatCode>General</c:formatCode>
                <c:ptCount val="16"/>
                <c:pt idx="0">
                  <c:v>8.9</c:v>
                </c:pt>
                <c:pt idx="1">
                  <c:v>9.1999999999999993</c:v>
                </c:pt>
                <c:pt idx="2">
                  <c:v>9.3000000000000007</c:v>
                </c:pt>
                <c:pt idx="3">
                  <c:v>9.5</c:v>
                </c:pt>
                <c:pt idx="4">
                  <c:v>9.5</c:v>
                </c:pt>
                <c:pt idx="5">
                  <c:v>9.6</c:v>
                </c:pt>
                <c:pt idx="6">
                  <c:v>9.8000000000000007</c:v>
                </c:pt>
                <c:pt idx="7">
                  <c:v>9.8000000000000007</c:v>
                </c:pt>
                <c:pt idx="8">
                  <c:v>9.9</c:v>
                </c:pt>
                <c:pt idx="9">
                  <c:v>9.9</c:v>
                </c:pt>
                <c:pt idx="10">
                  <c:v>10.1</c:v>
                </c:pt>
                <c:pt idx="11">
                  <c:v>10.1</c:v>
                </c:pt>
                <c:pt idx="12">
                  <c:v>10.199999999999999</c:v>
                </c:pt>
                <c:pt idx="13">
                  <c:v>9.9</c:v>
                </c:pt>
                <c:pt idx="14">
                  <c:v>9.6999999999999993</c:v>
                </c:pt>
                <c:pt idx="15">
                  <c:v>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B4-446B-B1AD-93DB47718CB9}"/>
            </c:ext>
          </c:extLst>
        </c:ser>
        <c:ser>
          <c:idx val="1"/>
          <c:order val="1"/>
          <c:tx>
            <c:strRef>
              <c:f>'Dia 4.3'!$D$4</c:f>
              <c:strCache>
                <c:ptCount val="1"/>
                <c:pt idx="0">
                  <c:v>Sjukdom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'Dia 4.3'!$B$5:$B$20</c:f>
              <c:strCache>
                <c:ptCount val="16"/>
                <c:pt idx="0">
                  <c:v>2005</c:v>
                </c:pt>
                <c:pt idx="5">
                  <c:v>2010</c:v>
                </c:pt>
                <c:pt idx="10">
                  <c:v>2015</c:v>
                </c:pt>
                <c:pt idx="15">
                  <c:v>2020</c:v>
                </c:pt>
              </c:strCache>
            </c:strRef>
          </c:cat>
          <c:val>
            <c:numRef>
              <c:f>'Dia 4.3'!$D$5:$D$20</c:f>
              <c:numCache>
                <c:formatCode>General</c:formatCode>
                <c:ptCount val="16"/>
                <c:pt idx="0">
                  <c:v>4.5</c:v>
                </c:pt>
                <c:pt idx="1">
                  <c:v>4.0999999999999996</c:v>
                </c:pt>
                <c:pt idx="2">
                  <c:v>3.7</c:v>
                </c:pt>
                <c:pt idx="3">
                  <c:v>3.4</c:v>
                </c:pt>
                <c:pt idx="4">
                  <c:v>3.1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3.1</c:v>
                </c:pt>
                <c:pt idx="9">
                  <c:v>3.3</c:v>
                </c:pt>
                <c:pt idx="10">
                  <c:v>3.3</c:v>
                </c:pt>
                <c:pt idx="11">
                  <c:v>3.4</c:v>
                </c:pt>
                <c:pt idx="12">
                  <c:v>3.4</c:v>
                </c:pt>
                <c:pt idx="13">
                  <c:v>3.4</c:v>
                </c:pt>
                <c:pt idx="14">
                  <c:v>3.4</c:v>
                </c:pt>
                <c:pt idx="15">
                  <c:v>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B4-446B-B1AD-93DB47718CB9}"/>
            </c:ext>
          </c:extLst>
        </c:ser>
        <c:ser>
          <c:idx val="2"/>
          <c:order val="2"/>
          <c:tx>
            <c:strRef>
              <c:f>'Dia 4.3'!$E$4</c:f>
              <c:strCache>
                <c:ptCount val="1"/>
                <c:pt idx="0">
                  <c:v>Lagstadgad samt övrig frånvaro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'Dia 4.3'!$B$5:$B$20</c:f>
              <c:strCache>
                <c:ptCount val="16"/>
                <c:pt idx="0">
                  <c:v>2005</c:v>
                </c:pt>
                <c:pt idx="5">
                  <c:v>2010</c:v>
                </c:pt>
                <c:pt idx="10">
                  <c:v>2015</c:v>
                </c:pt>
                <c:pt idx="15">
                  <c:v>2020</c:v>
                </c:pt>
              </c:strCache>
            </c:strRef>
          </c:cat>
          <c:val>
            <c:numRef>
              <c:f>'Dia 4.3'!$E$5:$E$20</c:f>
              <c:numCache>
                <c:formatCode>General</c:formatCode>
                <c:ptCount val="16"/>
                <c:pt idx="0">
                  <c:v>6.7</c:v>
                </c:pt>
                <c:pt idx="1">
                  <c:v>7.1</c:v>
                </c:pt>
                <c:pt idx="2">
                  <c:v>7.3</c:v>
                </c:pt>
                <c:pt idx="3">
                  <c:v>7.3</c:v>
                </c:pt>
                <c:pt idx="4">
                  <c:v>7.3</c:v>
                </c:pt>
                <c:pt idx="5">
                  <c:v>7.3</c:v>
                </c:pt>
                <c:pt idx="6">
                  <c:v>7.5</c:v>
                </c:pt>
                <c:pt idx="7">
                  <c:v>7.5</c:v>
                </c:pt>
                <c:pt idx="8">
                  <c:v>7.6</c:v>
                </c:pt>
                <c:pt idx="9">
                  <c:v>7.6</c:v>
                </c:pt>
                <c:pt idx="10">
                  <c:v>7.5</c:v>
                </c:pt>
                <c:pt idx="11">
                  <c:v>7.4</c:v>
                </c:pt>
                <c:pt idx="12">
                  <c:v>7.5</c:v>
                </c:pt>
                <c:pt idx="13">
                  <c:v>7.9</c:v>
                </c:pt>
                <c:pt idx="14">
                  <c:v>8.4</c:v>
                </c:pt>
                <c:pt idx="15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B4-446B-B1AD-93DB47718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4869760"/>
        <c:axId val="634870416"/>
      </c:lineChart>
      <c:catAx>
        <c:axId val="634869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4870416"/>
        <c:crosses val="autoZero"/>
        <c:auto val="1"/>
        <c:lblAlgn val="ctr"/>
        <c:lblOffset val="100"/>
        <c:noMultiLvlLbl val="0"/>
      </c:catAx>
      <c:valAx>
        <c:axId val="634870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3486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4</xdr:row>
      <xdr:rowOff>53975</xdr:rowOff>
    </xdr:from>
    <xdr:to>
      <xdr:col>13</xdr:col>
      <xdr:colOff>231775</xdr:colOff>
      <xdr:row>19</xdr:row>
      <xdr:rowOff>34925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645A1F2-112C-4D00-9534-6FBD7F0192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536575</xdr:colOff>
      <xdr:row>4</xdr:row>
      <xdr:rowOff>53975</xdr:rowOff>
    </xdr:from>
    <xdr:to>
      <xdr:col>13</xdr:col>
      <xdr:colOff>231775</xdr:colOff>
      <xdr:row>19</xdr:row>
      <xdr:rowOff>34925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7C8E9A6-2924-4096-971A-8B20735C5E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536575</xdr:colOff>
      <xdr:row>4</xdr:row>
      <xdr:rowOff>53975</xdr:rowOff>
    </xdr:from>
    <xdr:to>
      <xdr:col>14</xdr:col>
      <xdr:colOff>231775</xdr:colOff>
      <xdr:row>19</xdr:row>
      <xdr:rowOff>34925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3B9F9245-EE3C-4111-AC60-BA10227944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6"/>
  <sheetViews>
    <sheetView tabSelected="1" zoomScale="85" zoomScaleNormal="85" workbookViewId="0">
      <selection activeCell="A6" sqref="A6"/>
    </sheetView>
  </sheetViews>
  <sheetFormatPr defaultRowHeight="14.5" x14ac:dyDescent="0.35"/>
  <cols>
    <col min="1" max="1" width="48.453125" style="5" bestFit="1" customWidth="1"/>
    <col min="2" max="3" width="16" style="5" customWidth="1"/>
    <col min="4" max="8" width="8.7265625" style="5"/>
    <col min="9" max="9" width="23.54296875" style="5" customWidth="1"/>
    <col min="10" max="11" width="8.7265625" style="5"/>
    <col min="12" max="12" width="12.7265625" style="5" bestFit="1" customWidth="1"/>
    <col min="13" max="16384" width="8.7265625" style="5"/>
  </cols>
  <sheetData>
    <row r="1" spans="1:26" x14ac:dyDescent="0.35">
      <c r="A1" s="5" t="s">
        <v>77</v>
      </c>
      <c r="F1" s="19"/>
      <c r="G1" s="19"/>
      <c r="H1" s="19"/>
    </row>
    <row r="2" spans="1:26" x14ac:dyDescent="0.35">
      <c r="I2" s="19"/>
      <c r="J2" s="19"/>
    </row>
    <row r="3" spans="1:26" x14ac:dyDescent="0.35">
      <c r="B3" s="5" t="s">
        <v>0</v>
      </c>
      <c r="D3" s="6"/>
      <c r="E3" s="18"/>
    </row>
    <row r="4" spans="1:26" x14ac:dyDescent="0.35">
      <c r="A4" s="5" t="s">
        <v>1</v>
      </c>
      <c r="B4" s="7">
        <v>201</v>
      </c>
      <c r="C4" s="7"/>
      <c r="D4" s="6"/>
      <c r="E4" s="18"/>
      <c r="F4" s="10"/>
      <c r="G4" s="10"/>
      <c r="H4" s="10"/>
    </row>
    <row r="5" spans="1:26" x14ac:dyDescent="0.35">
      <c r="A5" s="5" t="s">
        <v>2</v>
      </c>
      <c r="B5" s="7">
        <v>104</v>
      </c>
      <c r="C5" s="7"/>
      <c r="D5" s="6"/>
      <c r="E5" s="18"/>
      <c r="F5" s="10"/>
      <c r="G5" s="10"/>
      <c r="H5" s="10"/>
    </row>
    <row r="6" spans="1:26" x14ac:dyDescent="0.35">
      <c r="A6" s="5" t="s">
        <v>3</v>
      </c>
      <c r="B6" s="7">
        <v>10</v>
      </c>
      <c r="C6" s="7"/>
      <c r="D6" s="6"/>
      <c r="E6" s="18"/>
      <c r="F6" s="10"/>
      <c r="G6" s="10"/>
      <c r="H6" s="10"/>
    </row>
    <row r="7" spans="1:26" x14ac:dyDescent="0.35">
      <c r="A7" s="5" t="s">
        <v>4</v>
      </c>
      <c r="B7" s="7">
        <v>10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x14ac:dyDescent="0.35">
      <c r="A8" s="5" t="s">
        <v>5</v>
      </c>
      <c r="B8" s="7">
        <v>23</v>
      </c>
      <c r="C8" s="9"/>
      <c r="D8" s="6"/>
      <c r="E8" s="18"/>
      <c r="G8" s="7"/>
      <c r="H8" s="11"/>
      <c r="K8" s="1"/>
    </row>
    <row r="9" spans="1:26" x14ac:dyDescent="0.35">
      <c r="A9" s="5" t="s">
        <v>6</v>
      </c>
      <c r="B9" s="7">
        <v>11</v>
      </c>
      <c r="C9" s="9"/>
      <c r="D9" s="6"/>
      <c r="E9" s="18"/>
      <c r="G9" s="7"/>
      <c r="H9" s="11"/>
    </row>
    <row r="10" spans="1:26" x14ac:dyDescent="0.35">
      <c r="A10" s="5" t="s">
        <v>7</v>
      </c>
      <c r="B10" s="7">
        <v>7</v>
      </c>
      <c r="C10" s="9"/>
      <c r="D10" s="6"/>
      <c r="E10" s="18"/>
      <c r="G10" s="7"/>
      <c r="H10" s="11"/>
      <c r="L10" s="11"/>
    </row>
    <row r="11" spans="1:26" x14ac:dyDescent="0.35">
      <c r="A11" s="5" t="s">
        <v>32</v>
      </c>
      <c r="B11" s="7">
        <f>SUM(B4:B10)</f>
        <v>366</v>
      </c>
      <c r="C11" s="7"/>
      <c r="D11" s="6"/>
      <c r="E11" s="18"/>
      <c r="F11" s="10"/>
      <c r="G11" s="10"/>
      <c r="H11" s="10"/>
      <c r="L11" s="11"/>
    </row>
    <row r="12" spans="1:26" x14ac:dyDescent="0.35">
      <c r="L12" s="11"/>
    </row>
    <row r="13" spans="1:26" x14ac:dyDescent="0.35">
      <c r="A13" s="5" t="s">
        <v>8</v>
      </c>
      <c r="B13" s="7">
        <f>+B11-B5</f>
        <v>262</v>
      </c>
      <c r="C13" s="7"/>
      <c r="I13" s="7"/>
      <c r="J13" s="7"/>
      <c r="K13" s="7"/>
      <c r="L13" s="11"/>
    </row>
    <row r="14" spans="1:26" x14ac:dyDescent="0.35">
      <c r="B14" s="7"/>
      <c r="C14" s="7"/>
      <c r="D14" s="6"/>
      <c r="I14" s="7"/>
      <c r="J14" s="7"/>
      <c r="K14" s="7"/>
    </row>
    <row r="15" spans="1:26" x14ac:dyDescent="0.35">
      <c r="B15" s="7"/>
    </row>
    <row r="16" spans="1:26" x14ac:dyDescent="0.35">
      <c r="B16" s="7"/>
    </row>
  </sheetData>
  <mergeCells count="2">
    <mergeCell ref="I2:J2"/>
    <mergeCell ref="F1:H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1"/>
  <sheetViews>
    <sheetView zoomScale="85" zoomScaleNormal="85" workbookViewId="0"/>
  </sheetViews>
  <sheetFormatPr defaultRowHeight="14.5" x14ac:dyDescent="0.35"/>
  <cols>
    <col min="1" max="1" width="48.453125" style="5" bestFit="1" customWidth="1"/>
    <col min="2" max="2" width="23.26953125" style="5" bestFit="1" customWidth="1"/>
    <col min="3" max="3" width="8.7265625" style="5"/>
    <col min="4" max="4" width="18.1796875" style="5" customWidth="1"/>
    <col min="5" max="10" width="8.7265625" style="5"/>
    <col min="11" max="11" width="18.81640625" style="5" bestFit="1" customWidth="1"/>
    <col min="12" max="16384" width="8.7265625" style="5"/>
  </cols>
  <sheetData>
    <row r="1" spans="1:17" x14ac:dyDescent="0.35">
      <c r="A1" s="5" t="s">
        <v>78</v>
      </c>
    </row>
    <row r="3" spans="1:17" x14ac:dyDescent="0.35">
      <c r="B3" s="5" t="s">
        <v>34</v>
      </c>
    </row>
    <row r="4" spans="1:17" x14ac:dyDescent="0.35">
      <c r="A4" s="5" t="s">
        <v>35</v>
      </c>
      <c r="B4" s="5">
        <v>1852</v>
      </c>
      <c r="O4" s="3"/>
      <c r="P4" s="3"/>
      <c r="Q4" s="2"/>
    </row>
    <row r="5" spans="1:17" x14ac:dyDescent="0.35">
      <c r="A5" s="5" t="s">
        <v>9</v>
      </c>
      <c r="B5" s="5">
        <v>1477</v>
      </c>
      <c r="L5" s="9"/>
      <c r="M5" s="9"/>
      <c r="O5" s="3"/>
      <c r="P5" s="3"/>
      <c r="Q5" s="2"/>
    </row>
    <row r="6" spans="1:17" x14ac:dyDescent="0.35">
      <c r="A6" s="5" t="s">
        <v>10</v>
      </c>
      <c r="B6" s="5">
        <v>74</v>
      </c>
      <c r="L6" s="9"/>
      <c r="M6" s="9"/>
      <c r="O6" s="3"/>
      <c r="P6" s="3"/>
      <c r="Q6" s="2"/>
    </row>
    <row r="7" spans="1:17" x14ac:dyDescent="0.35">
      <c r="A7" s="5" t="s">
        <v>11</v>
      </c>
      <c r="B7" s="5">
        <v>169</v>
      </c>
    </row>
    <row r="8" spans="1:17" x14ac:dyDescent="0.35">
      <c r="A8" s="5" t="s">
        <v>6</v>
      </c>
      <c r="B8" s="5">
        <v>81</v>
      </c>
      <c r="L8" s="9"/>
      <c r="M8" s="9"/>
      <c r="O8" s="3"/>
      <c r="P8" s="3"/>
      <c r="Q8" s="2"/>
    </row>
    <row r="9" spans="1:17" x14ac:dyDescent="0.35">
      <c r="A9" s="5" t="s">
        <v>7</v>
      </c>
      <c r="B9" s="5">
        <v>51</v>
      </c>
      <c r="L9" s="9"/>
      <c r="M9" s="9"/>
      <c r="O9" s="3"/>
      <c r="P9" s="3"/>
      <c r="Q9" s="2"/>
    </row>
    <row r="10" spans="1:17" x14ac:dyDescent="0.35">
      <c r="A10" s="5" t="s">
        <v>14</v>
      </c>
      <c r="B10" s="5">
        <v>375</v>
      </c>
      <c r="L10" s="9"/>
      <c r="M10" s="9"/>
      <c r="O10" s="3"/>
      <c r="P10" s="3"/>
      <c r="Q10" s="2"/>
    </row>
    <row r="11" spans="1:17" x14ac:dyDescent="0.35">
      <c r="A11" s="5" t="s">
        <v>12</v>
      </c>
      <c r="B11" s="5">
        <v>40</v>
      </c>
      <c r="L11" s="9"/>
      <c r="M11" s="9"/>
      <c r="O11" s="3"/>
      <c r="P11" s="3"/>
      <c r="Q11" s="2"/>
    </row>
    <row r="12" spans="1:17" x14ac:dyDescent="0.35">
      <c r="A12" s="5" t="s">
        <v>15</v>
      </c>
      <c r="B12" s="5">
        <v>1517</v>
      </c>
      <c r="L12" s="9"/>
      <c r="M12" s="9"/>
      <c r="O12" s="3"/>
      <c r="P12" s="3"/>
      <c r="Q12" s="2"/>
    </row>
    <row r="14" spans="1:17" x14ac:dyDescent="0.35">
      <c r="A14" s="5" t="s">
        <v>33</v>
      </c>
    </row>
    <row r="17" spans="2:13" x14ac:dyDescent="0.35">
      <c r="B17" s="6"/>
      <c r="C17" s="6"/>
      <c r="D17" s="6"/>
      <c r="F17" s="6"/>
      <c r="G17" s="6"/>
      <c r="H17" s="6"/>
      <c r="I17" s="6"/>
      <c r="K17" s="6"/>
      <c r="L17" s="6"/>
      <c r="M17" s="6"/>
    </row>
    <row r="18" spans="2:13" x14ac:dyDescent="0.35">
      <c r="B18" s="6"/>
      <c r="C18" s="6"/>
      <c r="D18" s="6"/>
      <c r="F18" s="6"/>
      <c r="G18" s="6"/>
      <c r="H18" s="6"/>
      <c r="I18" s="6"/>
      <c r="K18" s="6"/>
      <c r="L18" s="6"/>
      <c r="M18" s="6"/>
    </row>
    <row r="19" spans="2:13" x14ac:dyDescent="0.35">
      <c r="B19" s="6"/>
      <c r="C19" s="6"/>
      <c r="D19" s="6"/>
      <c r="F19" s="6"/>
      <c r="G19" s="6"/>
      <c r="H19" s="6"/>
      <c r="I19" s="6"/>
      <c r="K19" s="6"/>
      <c r="L19" s="6"/>
      <c r="M19" s="6"/>
    </row>
    <row r="20" spans="2:13" x14ac:dyDescent="0.35">
      <c r="B20" s="6"/>
      <c r="C20" s="6"/>
      <c r="D20" s="6"/>
      <c r="F20" s="6"/>
      <c r="G20" s="6"/>
      <c r="H20" s="6"/>
      <c r="I20" s="6"/>
      <c r="K20" s="6"/>
      <c r="L20" s="6"/>
      <c r="M20" s="6"/>
    </row>
    <row r="21" spans="2:13" x14ac:dyDescent="0.35">
      <c r="B21" s="6"/>
      <c r="C21" s="6"/>
      <c r="D21" s="6"/>
      <c r="F21" s="6"/>
      <c r="G21" s="6"/>
      <c r="H21" s="6"/>
      <c r="I21" s="6"/>
      <c r="J21" s="6"/>
      <c r="K21" s="6"/>
      <c r="L21" s="6"/>
      <c r="M21" s="6"/>
    </row>
    <row r="22" spans="2:13" x14ac:dyDescent="0.35">
      <c r="B22" s="6"/>
      <c r="C22" s="6"/>
      <c r="D22" s="6"/>
      <c r="F22" s="6"/>
      <c r="G22" s="6"/>
      <c r="H22" s="6"/>
      <c r="I22" s="6"/>
      <c r="J22" s="6"/>
      <c r="K22" s="6"/>
      <c r="L22" s="6"/>
      <c r="M22" s="6"/>
    </row>
    <row r="23" spans="2:13" x14ac:dyDescent="0.35">
      <c r="B23" s="6"/>
      <c r="C23" s="6"/>
      <c r="D23" s="6"/>
      <c r="F23" s="6"/>
      <c r="G23" s="6"/>
      <c r="H23" s="6"/>
      <c r="I23" s="6"/>
      <c r="J23" s="6"/>
      <c r="K23" s="6"/>
      <c r="L23" s="6"/>
      <c r="M23" s="6"/>
    </row>
    <row r="24" spans="2:13" x14ac:dyDescent="0.35">
      <c r="B24" s="6"/>
      <c r="C24" s="6"/>
      <c r="D24" s="6"/>
      <c r="F24" s="6"/>
      <c r="G24" s="6"/>
      <c r="H24" s="6"/>
      <c r="I24" s="6"/>
      <c r="K24" s="6"/>
      <c r="L24" s="6"/>
      <c r="M24" s="6"/>
    </row>
    <row r="25" spans="2:13" x14ac:dyDescent="0.35">
      <c r="B25" s="6"/>
      <c r="C25" s="6"/>
      <c r="D25" s="6"/>
      <c r="F25" s="6"/>
      <c r="G25" s="6"/>
      <c r="H25" s="6"/>
      <c r="I25" s="6"/>
      <c r="K25" s="6"/>
      <c r="L25" s="6"/>
      <c r="M25" s="6"/>
    </row>
    <row r="26" spans="2:13" x14ac:dyDescent="0.35">
      <c r="B26" s="6"/>
      <c r="C26" s="6"/>
      <c r="D26" s="6"/>
    </row>
    <row r="27" spans="2:13" x14ac:dyDescent="0.35">
      <c r="B27" s="6"/>
      <c r="C27" s="6"/>
      <c r="D27" s="6"/>
    </row>
    <row r="28" spans="2:13" x14ac:dyDescent="0.35">
      <c r="B28" s="6"/>
      <c r="C28" s="6"/>
      <c r="D28" s="6"/>
    </row>
    <row r="29" spans="2:13" x14ac:dyDescent="0.35">
      <c r="B29" s="6"/>
      <c r="C29" s="6"/>
      <c r="D29" s="6"/>
    </row>
    <row r="30" spans="2:13" x14ac:dyDescent="0.35">
      <c r="B30" s="6"/>
      <c r="C30" s="6"/>
      <c r="D30" s="6"/>
    </row>
    <row r="31" spans="2:13" x14ac:dyDescent="0.35">
      <c r="B31" s="6"/>
      <c r="C31" s="6"/>
      <c r="D31" s="6"/>
    </row>
  </sheetData>
  <conditionalFormatting sqref="K17:M22 K24:M2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M12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5"/>
  <sheetViews>
    <sheetView zoomScale="85" zoomScaleNormal="85" workbookViewId="0">
      <selection activeCell="A11" sqref="A11"/>
    </sheetView>
  </sheetViews>
  <sheetFormatPr defaultRowHeight="14.5" x14ac:dyDescent="0.35"/>
  <cols>
    <col min="1" max="1" width="48.453125" style="5" bestFit="1" customWidth="1"/>
    <col min="2" max="2" width="23.26953125" style="5" bestFit="1" customWidth="1"/>
    <col min="3" max="16384" width="8.7265625" style="5"/>
  </cols>
  <sheetData>
    <row r="1" spans="1:26" x14ac:dyDescent="0.35">
      <c r="A1" s="5" t="s">
        <v>79</v>
      </c>
    </row>
    <row r="3" spans="1:26" x14ac:dyDescent="0.35">
      <c r="B3" s="5" t="s">
        <v>13</v>
      </c>
    </row>
    <row r="5" spans="1:26" x14ac:dyDescent="0.35">
      <c r="A5" s="5" t="s">
        <v>16</v>
      </c>
      <c r="B5" s="6">
        <v>40</v>
      </c>
      <c r="D5" s="7"/>
      <c r="F5" s="7"/>
      <c r="G5" s="7"/>
      <c r="H5" s="7"/>
      <c r="J5" s="6"/>
      <c r="K5" s="6"/>
      <c r="L5" s="6"/>
      <c r="M5" s="6"/>
      <c r="N5" s="6"/>
      <c r="O5" s="6"/>
      <c r="P5" s="7"/>
      <c r="Q5" s="7"/>
    </row>
    <row r="6" spans="1:26" x14ac:dyDescent="0.35">
      <c r="A6" s="5" t="s">
        <v>9</v>
      </c>
      <c r="B6" s="6">
        <v>31.9</v>
      </c>
      <c r="D6" s="6"/>
      <c r="F6" s="6"/>
      <c r="G6" s="6"/>
      <c r="H6" s="6"/>
      <c r="J6" s="6"/>
      <c r="K6" s="6"/>
      <c r="L6" s="6"/>
      <c r="M6" s="6"/>
      <c r="N6" s="6"/>
      <c r="O6" s="6"/>
      <c r="P6" s="7"/>
      <c r="Q6" s="6"/>
      <c r="R6" s="6"/>
      <c r="S6" s="6"/>
    </row>
    <row r="7" spans="1:26" x14ac:dyDescent="0.35">
      <c r="A7" s="5" t="s">
        <v>10</v>
      </c>
      <c r="B7" s="6">
        <v>1.6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x14ac:dyDescent="0.35">
      <c r="A8" s="5" t="s">
        <v>11</v>
      </c>
      <c r="B8" s="6">
        <v>3.7</v>
      </c>
      <c r="D8" s="6"/>
      <c r="F8" s="6"/>
      <c r="G8" s="6"/>
      <c r="H8" s="6"/>
      <c r="J8" s="6"/>
      <c r="K8" s="6"/>
      <c r="L8" s="6"/>
      <c r="M8" s="6"/>
      <c r="N8" s="6"/>
      <c r="O8" s="6"/>
      <c r="P8" s="7"/>
      <c r="Q8" s="6"/>
      <c r="R8" s="6"/>
      <c r="S8" s="6"/>
    </row>
    <row r="9" spans="1:26" x14ac:dyDescent="0.35">
      <c r="A9" s="5" t="s">
        <v>6</v>
      </c>
      <c r="B9" s="6">
        <v>1.7</v>
      </c>
      <c r="D9" s="6"/>
      <c r="F9" s="6"/>
      <c r="G9" s="6"/>
      <c r="H9" s="6"/>
      <c r="J9" s="6"/>
      <c r="K9" s="6"/>
      <c r="L9" s="6"/>
      <c r="M9" s="6"/>
      <c r="N9" s="6"/>
      <c r="O9" s="6"/>
      <c r="P9" s="7"/>
      <c r="Q9" s="6"/>
      <c r="R9" s="6"/>
      <c r="S9" s="6"/>
    </row>
    <row r="10" spans="1:26" x14ac:dyDescent="0.35">
      <c r="A10" s="5" t="s">
        <v>7</v>
      </c>
      <c r="B10" s="6">
        <v>1.1000000000000001</v>
      </c>
      <c r="D10" s="6"/>
      <c r="F10" s="6"/>
      <c r="G10" s="6"/>
      <c r="H10" s="6"/>
      <c r="J10" s="6"/>
      <c r="K10" s="6"/>
      <c r="L10" s="6"/>
      <c r="M10" s="6"/>
      <c r="N10" s="6"/>
      <c r="O10" s="6"/>
      <c r="P10" s="7"/>
      <c r="Q10" s="6"/>
      <c r="R10" s="6"/>
      <c r="S10" s="6"/>
    </row>
    <row r="11" spans="1:26" x14ac:dyDescent="0.35">
      <c r="A11" s="5" t="s">
        <v>14</v>
      </c>
      <c r="B11" s="6">
        <v>8.1</v>
      </c>
      <c r="D11" s="6"/>
      <c r="F11" s="6"/>
      <c r="G11" s="6"/>
      <c r="H11" s="6"/>
      <c r="J11" s="6"/>
      <c r="K11" s="6"/>
      <c r="L11" s="6"/>
      <c r="M11" s="6"/>
      <c r="N11" s="6"/>
      <c r="O11" s="6"/>
      <c r="P11" s="7"/>
      <c r="Q11" s="6"/>
      <c r="R11" s="6"/>
      <c r="S11" s="6"/>
    </row>
    <row r="12" spans="1:26" x14ac:dyDescent="0.35">
      <c r="A12" s="5" t="s">
        <v>12</v>
      </c>
      <c r="B12" s="6">
        <v>0.9</v>
      </c>
      <c r="D12" s="6"/>
      <c r="F12" s="6"/>
      <c r="G12" s="6"/>
      <c r="H12" s="6"/>
      <c r="J12" s="6"/>
      <c r="K12" s="6"/>
      <c r="L12" s="6"/>
      <c r="M12" s="6"/>
      <c r="N12" s="6"/>
      <c r="O12" s="6"/>
      <c r="P12" s="7"/>
      <c r="Q12" s="6"/>
      <c r="R12" s="6"/>
      <c r="S12" s="6"/>
    </row>
    <row r="13" spans="1:26" x14ac:dyDescent="0.35">
      <c r="A13" s="5" t="s">
        <v>15</v>
      </c>
      <c r="B13" s="6">
        <v>32.799999999999997</v>
      </c>
      <c r="D13" s="6"/>
      <c r="F13" s="6"/>
      <c r="G13" s="6"/>
      <c r="H13" s="6"/>
      <c r="J13" s="6"/>
      <c r="K13" s="6"/>
      <c r="L13" s="6"/>
      <c r="M13" s="6"/>
      <c r="N13" s="6"/>
      <c r="O13" s="6"/>
      <c r="P13" s="7"/>
      <c r="Q13" s="6"/>
      <c r="R13" s="6"/>
      <c r="S13" s="6"/>
    </row>
    <row r="14" spans="1:26" x14ac:dyDescent="0.35">
      <c r="C14" s="6"/>
      <c r="D14" s="6"/>
    </row>
    <row r="15" spans="1:26" x14ac:dyDescent="0.35">
      <c r="A15" s="5" t="s">
        <v>8</v>
      </c>
      <c r="B15" s="8"/>
      <c r="C15" s="8"/>
      <c r="D15" s="8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1B873-1A7C-4B29-8978-6E28AA992712}">
  <dimension ref="A1:H21"/>
  <sheetViews>
    <sheetView zoomScale="85" zoomScaleNormal="85" workbookViewId="0">
      <selection activeCell="D10" sqref="D10"/>
    </sheetView>
  </sheetViews>
  <sheetFormatPr defaultRowHeight="14.5" x14ac:dyDescent="0.35"/>
  <cols>
    <col min="1" max="16384" width="8.7265625" style="5"/>
  </cols>
  <sheetData>
    <row r="1" spans="1:4" x14ac:dyDescent="0.35">
      <c r="A1" s="5" t="s">
        <v>80</v>
      </c>
    </row>
    <row r="4" spans="1:4" x14ac:dyDescent="0.35">
      <c r="A4" s="5" t="s">
        <v>10</v>
      </c>
      <c r="B4" s="5" t="s">
        <v>11</v>
      </c>
      <c r="C4" s="5" t="s">
        <v>6</v>
      </c>
      <c r="D4" s="5" t="s">
        <v>18</v>
      </c>
    </row>
    <row r="5" spans="1:4" x14ac:dyDescent="0.35">
      <c r="A5" s="4">
        <v>0.19700681596242428</v>
      </c>
      <c r="B5" s="4">
        <v>0.44130670399516497</v>
      </c>
      <c r="C5" s="4">
        <v>0.19776364589758738</v>
      </c>
      <c r="D5" s="4">
        <v>0.16392283414482337</v>
      </c>
    </row>
    <row r="6" spans="1:4" x14ac:dyDescent="0.35">
      <c r="A6" s="6"/>
      <c r="B6" s="6"/>
      <c r="C6" s="6"/>
      <c r="D6" s="6"/>
    </row>
    <row r="21" spans="8:8" x14ac:dyDescent="0.35">
      <c r="H21" s="5" t="s">
        <v>55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928D20-F285-4DBA-90A7-9EC411D63121}">
  <dimension ref="A1:H21"/>
  <sheetViews>
    <sheetView zoomScale="85" zoomScaleNormal="85" workbookViewId="0"/>
  </sheetViews>
  <sheetFormatPr defaultRowHeight="14.5" x14ac:dyDescent="0.35"/>
  <cols>
    <col min="1" max="16384" width="8.7265625" style="5"/>
  </cols>
  <sheetData>
    <row r="1" spans="1:5" x14ac:dyDescent="0.35">
      <c r="A1" s="5" t="s">
        <v>81</v>
      </c>
    </row>
    <row r="4" spans="1:5" x14ac:dyDescent="0.35">
      <c r="A4" s="5" t="s">
        <v>28</v>
      </c>
      <c r="B4" s="5" t="s">
        <v>29</v>
      </c>
      <c r="C4" s="5" t="s">
        <v>30</v>
      </c>
      <c r="D4" s="5" t="s">
        <v>31</v>
      </c>
    </row>
    <row r="5" spans="1:5" x14ac:dyDescent="0.35">
      <c r="A5" s="4">
        <v>0.12752117336566512</v>
      </c>
      <c r="B5" s="4">
        <v>0.34456154670124811</v>
      </c>
      <c r="C5" s="4">
        <v>0.2524600496629299</v>
      </c>
      <c r="D5" s="4">
        <v>0.27545723027015695</v>
      </c>
      <c r="E5" s="4"/>
    </row>
    <row r="6" spans="1:5" x14ac:dyDescent="0.35">
      <c r="A6" s="6"/>
      <c r="B6" s="6"/>
      <c r="C6" s="6"/>
      <c r="D6" s="6"/>
    </row>
    <row r="21" spans="8:8" x14ac:dyDescent="0.35">
      <c r="H21" s="5" t="s">
        <v>55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78BD0-3828-47E5-8700-6B40D74654D6}">
  <dimension ref="A1:H21"/>
  <sheetViews>
    <sheetView zoomScale="85" zoomScaleNormal="85" workbookViewId="0">
      <selection activeCell="C13" sqref="C13"/>
    </sheetView>
  </sheetViews>
  <sheetFormatPr defaultRowHeight="14.5" x14ac:dyDescent="0.35"/>
  <cols>
    <col min="1" max="16384" width="8.7265625" style="5"/>
  </cols>
  <sheetData>
    <row r="1" spans="1:5" x14ac:dyDescent="0.35">
      <c r="A1" s="5" t="s">
        <v>82</v>
      </c>
    </row>
    <row r="4" spans="1:5" x14ac:dyDescent="0.35">
      <c r="C4" s="5" t="s">
        <v>11</v>
      </c>
      <c r="D4" s="5" t="s">
        <v>52</v>
      </c>
      <c r="E4" s="5" t="s">
        <v>53</v>
      </c>
    </row>
    <row r="5" spans="1:5" x14ac:dyDescent="0.35">
      <c r="A5" s="5" t="s">
        <v>36</v>
      </c>
      <c r="B5" s="5" t="s">
        <v>36</v>
      </c>
      <c r="C5" s="5">
        <v>8.9</v>
      </c>
      <c r="D5" s="5">
        <v>4.5</v>
      </c>
      <c r="E5" s="5">
        <v>6.7</v>
      </c>
    </row>
    <row r="6" spans="1:5" x14ac:dyDescent="0.35">
      <c r="A6" s="5" t="s">
        <v>37</v>
      </c>
      <c r="C6" s="5">
        <v>9.1999999999999993</v>
      </c>
      <c r="D6" s="5">
        <v>4.0999999999999996</v>
      </c>
      <c r="E6" s="5">
        <v>7.1</v>
      </c>
    </row>
    <row r="7" spans="1:5" x14ac:dyDescent="0.35">
      <c r="A7" s="5" t="s">
        <v>38</v>
      </c>
      <c r="C7" s="5">
        <v>9.3000000000000007</v>
      </c>
      <c r="D7" s="5">
        <v>3.7</v>
      </c>
      <c r="E7" s="5">
        <v>7.3</v>
      </c>
    </row>
    <row r="8" spans="1:5" x14ac:dyDescent="0.35">
      <c r="A8" s="5" t="s">
        <v>39</v>
      </c>
      <c r="C8" s="5">
        <v>9.5</v>
      </c>
      <c r="D8" s="5">
        <v>3.4</v>
      </c>
      <c r="E8" s="5">
        <v>7.3</v>
      </c>
    </row>
    <row r="9" spans="1:5" x14ac:dyDescent="0.35">
      <c r="A9" s="5" t="s">
        <v>40</v>
      </c>
      <c r="C9" s="5">
        <v>9.5</v>
      </c>
      <c r="D9" s="5">
        <v>3.1</v>
      </c>
      <c r="E9" s="5">
        <v>7.3</v>
      </c>
    </row>
    <row r="10" spans="1:5" x14ac:dyDescent="0.35">
      <c r="A10" s="5" t="s">
        <v>41</v>
      </c>
      <c r="B10" s="5" t="s">
        <v>41</v>
      </c>
      <c r="C10" s="5">
        <v>9.6</v>
      </c>
      <c r="D10" s="5">
        <v>3</v>
      </c>
      <c r="E10" s="5">
        <v>7.3</v>
      </c>
    </row>
    <row r="11" spans="1:5" x14ac:dyDescent="0.35">
      <c r="A11" s="5" t="s">
        <v>42</v>
      </c>
      <c r="C11" s="5">
        <v>9.8000000000000007</v>
      </c>
      <c r="D11" s="5">
        <v>3</v>
      </c>
      <c r="E11" s="5">
        <v>7.5</v>
      </c>
    </row>
    <row r="12" spans="1:5" x14ac:dyDescent="0.35">
      <c r="A12" s="5" t="s">
        <v>43</v>
      </c>
      <c r="C12" s="5">
        <v>9.8000000000000007</v>
      </c>
      <c r="D12" s="5">
        <v>3</v>
      </c>
      <c r="E12" s="5">
        <v>7.5</v>
      </c>
    </row>
    <row r="13" spans="1:5" x14ac:dyDescent="0.35">
      <c r="A13" s="5" t="s">
        <v>44</v>
      </c>
      <c r="C13" s="5">
        <v>9.9</v>
      </c>
      <c r="D13" s="5">
        <v>3.1</v>
      </c>
      <c r="E13" s="5">
        <v>7.6</v>
      </c>
    </row>
    <row r="14" spans="1:5" x14ac:dyDescent="0.35">
      <c r="A14" s="5" t="s">
        <v>45</v>
      </c>
      <c r="C14" s="5">
        <v>9.9</v>
      </c>
      <c r="D14" s="5">
        <v>3.3</v>
      </c>
      <c r="E14" s="5">
        <v>7.6</v>
      </c>
    </row>
    <row r="15" spans="1:5" x14ac:dyDescent="0.35">
      <c r="A15" s="5" t="s">
        <v>46</v>
      </c>
      <c r="B15" s="5" t="s">
        <v>46</v>
      </c>
      <c r="C15" s="5">
        <v>10.1</v>
      </c>
      <c r="D15" s="5">
        <v>3.3</v>
      </c>
      <c r="E15" s="5">
        <v>7.5</v>
      </c>
    </row>
    <row r="16" spans="1:5" x14ac:dyDescent="0.35">
      <c r="A16" s="5" t="s">
        <v>47</v>
      </c>
      <c r="C16" s="5">
        <v>10.1</v>
      </c>
      <c r="D16" s="5">
        <v>3.4</v>
      </c>
      <c r="E16" s="5">
        <v>7.4</v>
      </c>
    </row>
    <row r="17" spans="1:8" x14ac:dyDescent="0.35">
      <c r="A17" s="5" t="s">
        <v>48</v>
      </c>
      <c r="C17" s="5">
        <v>10.199999999999999</v>
      </c>
      <c r="D17" s="5">
        <v>3.4</v>
      </c>
      <c r="E17" s="5">
        <v>7.5</v>
      </c>
    </row>
    <row r="18" spans="1:8" x14ac:dyDescent="0.35">
      <c r="A18" s="5" t="s">
        <v>49</v>
      </c>
      <c r="C18" s="5">
        <v>9.9</v>
      </c>
      <c r="D18" s="5">
        <v>3.4</v>
      </c>
      <c r="E18" s="5">
        <v>7.9</v>
      </c>
    </row>
    <row r="19" spans="1:8" x14ac:dyDescent="0.35">
      <c r="A19" s="5" t="s">
        <v>50</v>
      </c>
      <c r="C19" s="5">
        <v>9.6999999999999993</v>
      </c>
      <c r="D19" s="5">
        <v>3.4</v>
      </c>
      <c r="E19" s="5">
        <v>8.4</v>
      </c>
    </row>
    <row r="20" spans="1:8" x14ac:dyDescent="0.35">
      <c r="A20" s="5" t="s">
        <v>51</v>
      </c>
      <c r="B20" s="5" t="s">
        <v>51</v>
      </c>
      <c r="C20" s="5">
        <v>8.6</v>
      </c>
      <c r="D20" s="5">
        <v>3.8</v>
      </c>
      <c r="E20" s="5">
        <v>9.8000000000000007</v>
      </c>
    </row>
    <row r="21" spans="1:8" x14ac:dyDescent="0.35">
      <c r="C21" s="5">
        <f>C20-C19</f>
        <v>-1.0999999999999996</v>
      </c>
      <c r="D21" s="5">
        <f t="shared" ref="D21:E21" si="0">D20-D19</f>
        <v>0.39999999999999991</v>
      </c>
      <c r="E21" s="5">
        <f t="shared" si="0"/>
        <v>1.4000000000000004</v>
      </c>
      <c r="H21" s="5" t="s">
        <v>54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88447-FBC1-45D5-96B6-3D6AA3565C8A}">
  <dimension ref="A1:E22"/>
  <sheetViews>
    <sheetView zoomScale="85" zoomScaleNormal="85" workbookViewId="0"/>
  </sheetViews>
  <sheetFormatPr defaultRowHeight="14.5" x14ac:dyDescent="0.35"/>
  <cols>
    <col min="1" max="1" width="12" style="5" customWidth="1"/>
    <col min="2" max="2" width="30.54296875" style="5" customWidth="1"/>
    <col min="3" max="3" width="17.26953125" style="5" customWidth="1"/>
    <col min="4" max="16384" width="8.7265625" style="5"/>
  </cols>
  <sheetData>
    <row r="1" spans="1:5" x14ac:dyDescent="0.35">
      <c r="A1" s="5" t="s">
        <v>83</v>
      </c>
    </row>
    <row r="3" spans="1:5" ht="15" thickBot="1" x14ac:dyDescent="0.4"/>
    <row r="4" spans="1:5" ht="15" thickBot="1" x14ac:dyDescent="0.4">
      <c r="A4" s="12"/>
      <c r="B4" s="13" t="s">
        <v>56</v>
      </c>
      <c r="C4" s="13" t="s">
        <v>57</v>
      </c>
    </row>
    <row r="5" spans="1:5" ht="15" thickBot="1" x14ac:dyDescent="0.4">
      <c r="A5" s="20" t="s">
        <v>58</v>
      </c>
      <c r="B5" s="14" t="s">
        <v>59</v>
      </c>
      <c r="C5" s="14">
        <v>3.7</v>
      </c>
      <c r="D5" s="4"/>
      <c r="E5" s="4"/>
    </row>
    <row r="6" spans="1:5" ht="15" thickBot="1" x14ac:dyDescent="0.4">
      <c r="A6" s="21"/>
      <c r="B6" s="14" t="s">
        <v>60</v>
      </c>
      <c r="C6" s="14">
        <v>3.6</v>
      </c>
      <c r="D6" s="6"/>
    </row>
    <row r="7" spans="1:5" ht="15" thickBot="1" x14ac:dyDescent="0.4">
      <c r="A7" s="21"/>
      <c r="B7" s="14" t="s">
        <v>61</v>
      </c>
      <c r="C7" s="14">
        <v>3.4</v>
      </c>
    </row>
    <row r="8" spans="1:5" ht="15" thickBot="1" x14ac:dyDescent="0.4">
      <c r="A8" s="22"/>
      <c r="B8" s="14" t="s">
        <v>62</v>
      </c>
      <c r="C8" s="14">
        <v>3.1</v>
      </c>
    </row>
    <row r="9" spans="1:5" ht="15" thickBot="1" x14ac:dyDescent="0.4">
      <c r="A9" s="15"/>
      <c r="B9" s="16"/>
      <c r="C9" s="16"/>
    </row>
    <row r="10" spans="1:5" ht="15" thickBot="1" x14ac:dyDescent="0.4">
      <c r="A10" s="20" t="s">
        <v>63</v>
      </c>
      <c r="B10" s="14" t="s">
        <v>64</v>
      </c>
      <c r="C10" s="17">
        <v>3</v>
      </c>
    </row>
    <row r="11" spans="1:5" ht="15" thickBot="1" x14ac:dyDescent="0.4">
      <c r="A11" s="21"/>
      <c r="B11" s="14" t="s">
        <v>65</v>
      </c>
      <c r="C11" s="14">
        <v>2.9</v>
      </c>
    </row>
    <row r="12" spans="1:5" ht="15" thickBot="1" x14ac:dyDescent="0.4">
      <c r="A12" s="21"/>
      <c r="B12" s="14" t="s">
        <v>66</v>
      </c>
      <c r="C12" s="14">
        <v>2.9</v>
      </c>
    </row>
    <row r="13" spans="1:5" ht="15" thickBot="1" x14ac:dyDescent="0.4">
      <c r="A13" s="22"/>
      <c r="B13" s="14" t="s">
        <v>67</v>
      </c>
      <c r="C13" s="14">
        <v>2.8</v>
      </c>
    </row>
    <row r="14" spans="1:5" ht="15" thickBot="1" x14ac:dyDescent="0.4">
      <c r="A14" s="15"/>
      <c r="B14" s="16"/>
      <c r="C14" s="16"/>
    </row>
    <row r="15" spans="1:5" ht="15" thickBot="1" x14ac:dyDescent="0.4">
      <c r="A15" s="20" t="s">
        <v>68</v>
      </c>
      <c r="B15" s="14" t="s">
        <v>69</v>
      </c>
      <c r="C15" s="14">
        <v>2.5</v>
      </c>
    </row>
    <row r="16" spans="1:5" ht="15" thickBot="1" x14ac:dyDescent="0.4">
      <c r="A16" s="21"/>
      <c r="B16" s="14" t="s">
        <v>70</v>
      </c>
      <c r="C16" s="14">
        <v>2.5</v>
      </c>
    </row>
    <row r="17" spans="1:3" ht="15" thickBot="1" x14ac:dyDescent="0.4">
      <c r="A17" s="21"/>
      <c r="B17" s="14" t="s">
        <v>71</v>
      </c>
      <c r="C17" s="14">
        <v>2.5</v>
      </c>
    </row>
    <row r="18" spans="1:3" ht="15" thickBot="1" x14ac:dyDescent="0.4">
      <c r="A18" s="21"/>
      <c r="B18" s="14" t="s">
        <v>72</v>
      </c>
      <c r="C18" s="14">
        <v>2.2999999999999998</v>
      </c>
    </row>
    <row r="19" spans="1:3" ht="15" thickBot="1" x14ac:dyDescent="0.4">
      <c r="A19" s="21"/>
      <c r="B19" s="14" t="s">
        <v>73</v>
      </c>
      <c r="C19" s="14">
        <v>2.2000000000000002</v>
      </c>
    </row>
    <row r="20" spans="1:3" ht="15" thickBot="1" x14ac:dyDescent="0.4">
      <c r="A20" s="22"/>
      <c r="B20" s="14" t="s">
        <v>74</v>
      </c>
      <c r="C20" s="14">
        <v>1.7</v>
      </c>
    </row>
    <row r="22" spans="1:3" x14ac:dyDescent="0.35">
      <c r="A22" s="5" t="s">
        <v>75</v>
      </c>
    </row>
  </sheetData>
  <mergeCells count="3">
    <mergeCell ref="A5:A8"/>
    <mergeCell ref="A10:A13"/>
    <mergeCell ref="A15:A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26140-9AA3-419B-A46A-B97C3C6BB9F2}">
  <dimension ref="A1:C13"/>
  <sheetViews>
    <sheetView zoomScale="85" zoomScaleNormal="85" workbookViewId="0">
      <selection activeCell="D3" sqref="D3"/>
    </sheetView>
  </sheetViews>
  <sheetFormatPr defaultRowHeight="14.5" x14ac:dyDescent="0.35"/>
  <cols>
    <col min="1" max="16384" width="8.7265625" style="5"/>
  </cols>
  <sheetData>
    <row r="1" spans="1:3" x14ac:dyDescent="0.35">
      <c r="A1" s="5" t="s">
        <v>84</v>
      </c>
    </row>
    <row r="4" spans="1:3" x14ac:dyDescent="0.35">
      <c r="A4" s="5" t="s">
        <v>17</v>
      </c>
      <c r="B4" s="5" t="s">
        <v>11</v>
      </c>
      <c r="C4" s="5" t="s">
        <v>19</v>
      </c>
    </row>
    <row r="5" spans="1:3" x14ac:dyDescent="0.35">
      <c r="A5" s="5">
        <v>1938</v>
      </c>
      <c r="B5" s="5" t="s">
        <v>20</v>
      </c>
      <c r="C5" s="5" t="s">
        <v>21</v>
      </c>
    </row>
    <row r="6" spans="1:3" x14ac:dyDescent="0.35">
      <c r="A6" s="5">
        <v>1954</v>
      </c>
      <c r="B6" s="5" t="s">
        <v>22</v>
      </c>
      <c r="C6" s="5" t="s">
        <v>21</v>
      </c>
    </row>
    <row r="7" spans="1:3" x14ac:dyDescent="0.35">
      <c r="A7" s="5">
        <v>1960</v>
      </c>
      <c r="B7" s="5" t="s">
        <v>22</v>
      </c>
      <c r="C7" s="5" t="s">
        <v>23</v>
      </c>
    </row>
    <row r="8" spans="1:3" x14ac:dyDescent="0.35">
      <c r="A8" s="5">
        <v>1963</v>
      </c>
      <c r="B8" s="5" t="s">
        <v>24</v>
      </c>
      <c r="C8" s="5" t="s">
        <v>23</v>
      </c>
    </row>
    <row r="9" spans="1:3" x14ac:dyDescent="0.35">
      <c r="A9" s="5">
        <v>1969</v>
      </c>
      <c r="B9" s="5" t="s">
        <v>24</v>
      </c>
      <c r="C9" s="5" t="s">
        <v>76</v>
      </c>
    </row>
    <row r="10" spans="1:3" x14ac:dyDescent="0.35">
      <c r="A10" s="5">
        <v>1973</v>
      </c>
      <c r="B10" s="5" t="s">
        <v>24</v>
      </c>
      <c r="C10" s="5" t="s">
        <v>25</v>
      </c>
    </row>
    <row r="11" spans="1:3" x14ac:dyDescent="0.35">
      <c r="A11" s="5">
        <v>1978</v>
      </c>
      <c r="B11" s="5" t="s">
        <v>26</v>
      </c>
      <c r="C11" s="5" t="s">
        <v>25</v>
      </c>
    </row>
    <row r="12" spans="1:3" x14ac:dyDescent="0.35">
      <c r="A12" s="5">
        <v>1991</v>
      </c>
      <c r="B12" s="5" t="s">
        <v>27</v>
      </c>
      <c r="C12" s="5" t="s">
        <v>25</v>
      </c>
    </row>
    <row r="13" spans="1:3" x14ac:dyDescent="0.35">
      <c r="A13" s="5">
        <v>1994</v>
      </c>
      <c r="B13" s="5" t="s">
        <v>26</v>
      </c>
      <c r="C13" s="5" t="s">
        <v>25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8</vt:i4>
      </vt:variant>
    </vt:vector>
  </HeadingPairs>
  <TitlesOfParts>
    <vt:vector size="8" baseType="lpstr">
      <vt:lpstr>Tab 4.1</vt:lpstr>
      <vt:lpstr>Tab 4.2</vt:lpstr>
      <vt:lpstr>Tab 4.3</vt:lpstr>
      <vt:lpstr>Dia 4.1</vt:lpstr>
      <vt:lpstr>Dia 4.2</vt:lpstr>
      <vt:lpstr>Dia 4.3</vt:lpstr>
      <vt:lpstr>Tab 4.4</vt:lpstr>
      <vt:lpstr>Tab 4.5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2021-05-26T10:43:22Z</dcterms:modified>
</cp:coreProperties>
</file>