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2\Underlag t hsida\"/>
    </mc:Choice>
  </mc:AlternateContent>
  <xr:revisionPtr revIDLastSave="0" documentId="13_ncr:1_{D6ECC6FF-9C05-483A-991B-9F544924F2DA}" xr6:coauthVersionLast="47" xr6:coauthVersionMax="47" xr10:uidLastSave="{00000000-0000-0000-0000-000000000000}"/>
  <bookViews>
    <workbookView xWindow="-120" yWindow="-120" windowWidth="38640" windowHeight="21240" tabRatio="796" xr2:uid="{00000000-000D-0000-FFFF-FFFF00000000}"/>
  </bookViews>
  <sheets>
    <sheet name="Tab 7.1" sheetId="19" r:id="rId1"/>
    <sheet name="Tab 7.2" sheetId="20" r:id="rId2"/>
    <sheet name="Dia 7.1" sheetId="21" r:id="rId3"/>
    <sheet name="Dia 7.2" sheetId="22" r:id="rId4"/>
    <sheet name="Tab 7.3" sheetId="27" r:id="rId5"/>
    <sheet name="Dia 7.3" sheetId="28" r:id="rId6"/>
    <sheet name="Dia 7.4" sheetId="29" r:id="rId7"/>
    <sheet name="Dia 7.5" sheetId="30" r:id="rId8"/>
    <sheet name="Dia 7.6" sheetId="31" r:id="rId9"/>
    <sheet name="Dia 7.7" sheetId="23" r:id="rId10"/>
    <sheet name="Dia 7.8" sheetId="24" r:id="rId11"/>
  </sheets>
  <definedNames>
    <definedName name="_AMO_UniqueIdentifier" localSheetId="8" hidden="1">"'a4a44184-4669-4c98-9ee3-9920080251fc'"</definedName>
    <definedName name="_AMO_UniqueIdentifier" hidden="1">"'740e69e9-8c9e-4590-bf7c-4261e6c8dc64'"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24" l="1"/>
  <c r="B54" i="23"/>
  <c r="B19" i="24"/>
  <c r="B14" i="24"/>
  <c r="B9" i="24"/>
  <c r="B5" i="24"/>
  <c r="B43" i="23"/>
  <c r="B33" i="23"/>
  <c r="B23" i="23"/>
  <c r="B13" i="23"/>
  <c r="B5" i="23"/>
  <c r="N23" i="29"/>
  <c r="I9" i="29"/>
  <c r="H9" i="29"/>
  <c r="N29" i="29" s="1"/>
  <c r="G9" i="29"/>
  <c r="N27" i="29" s="1"/>
  <c r="F9" i="29"/>
  <c r="N25" i="29" s="1"/>
  <c r="E9" i="29"/>
  <c r="D9" i="29"/>
  <c r="N21" i="29" s="1"/>
  <c r="C9" i="29"/>
  <c r="N19" i="29" s="1"/>
  <c r="B9" i="29"/>
  <c r="N17" i="29" s="1"/>
  <c r="I5" i="29"/>
  <c r="H5" i="29"/>
  <c r="M29" i="29" s="1"/>
  <c r="G5" i="29"/>
  <c r="M27" i="29" s="1"/>
  <c r="F5" i="29"/>
  <c r="M25" i="29" s="1"/>
  <c r="E5" i="29"/>
  <c r="M23" i="29" s="1"/>
  <c r="D5" i="29"/>
  <c r="M21" i="29" s="1"/>
  <c r="C5" i="29"/>
  <c r="M19" i="29" s="1"/>
  <c r="B5" i="29"/>
  <c r="M17" i="29" s="1"/>
</calcChain>
</file>

<file path=xl/sharedStrings.xml><?xml version="1.0" encoding="utf-8"?>
<sst xmlns="http://schemas.openxmlformats.org/spreadsheetml/2006/main" count="289" uniqueCount="144">
  <si>
    <t>Lön</t>
  </si>
  <si>
    <t>Arbetsgivaravgifter</t>
  </si>
  <si>
    <t>Tjänstemän</t>
  </si>
  <si>
    <t>Näringsgren/</t>
  </si>
  <si>
    <t>T+P+S+H</t>
  </si>
  <si>
    <t>område</t>
  </si>
  <si>
    <t>Arbetare</t>
  </si>
  <si>
    <t>**Årsgenomsnitt</t>
  </si>
  <si>
    <t>Svenskt Näringsliv</t>
  </si>
  <si>
    <t>Källa: Svenskt Näringsliv</t>
  </si>
  <si>
    <t>*Beräknat på identiska arbetsplatser förutom för byggnadsverksamhet som är beräknat på totalstatistik.</t>
  </si>
  <si>
    <t>Kostnad</t>
  </si>
  <si>
    <t>- Industri</t>
  </si>
  <si>
    <t>Industri</t>
  </si>
  <si>
    <t>Transporter</t>
  </si>
  <si>
    <t>Svenskt Näringsliv, arbetare</t>
  </si>
  <si>
    <t>Svenskt Näringsliv, tjänstemän</t>
  </si>
  <si>
    <t>- Transporter</t>
  </si>
  <si>
    <t>År</t>
  </si>
  <si>
    <t>Andel med resultatlön</t>
  </si>
  <si>
    <t>Resultatlönens andel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</si>
  <si>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</si>
  <si>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</si>
  <si>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</si>
  <si>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</si>
  <si>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</si>
  <si>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</si>
  <si>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</si>
  <si>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</si>
  <si>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</si>
  <si>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</si>
  <si>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</si>
  <si>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</si>
  <si>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</si>
  <si>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</si>
  <si>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</si>
  <si>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</si>
  <si>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</si>
  <si>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</si>
  <si>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</si>
  <si>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</si>
  <si>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</si>
  <si>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</si>
  <si>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</si>
  <si>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</si>
  <si>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</si>
  <si>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</si>
  <si>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</si>
  <si>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</si>
  <si>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</si>
  <si>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</si>
  <si>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</si>
  <si>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</si>
  <si>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</si>
  <si>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</si>
  <si>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</si>
  <si>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</si>
  <si>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</si>
  <si>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</si>
  <si>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</si>
  <si>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</si>
  <si>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</si>
  <si>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</si>
  <si>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</si>
  <si>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</si>
  <si>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</si>
  <si>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</si>
  <si>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</si>
  <si>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Årslön i Kr</t>
  </si>
  <si>
    <t>-19</t>
  </si>
  <si>
    <t>-20</t>
  </si>
  <si>
    <t>Genomsnittlig timförtjänst (kr)</t>
  </si>
  <si>
    <t>Intermittent</t>
  </si>
  <si>
    <t>Kontinuerligt</t>
  </si>
  <si>
    <t>2-skifts</t>
  </si>
  <si>
    <t xml:space="preserve">3-skifts </t>
  </si>
  <si>
    <t>3-skifts</t>
  </si>
  <si>
    <t>Underjords-</t>
  </si>
  <si>
    <t>Ständig</t>
  </si>
  <si>
    <t>Totalt</t>
  </si>
  <si>
    <t>Dagarbete</t>
  </si>
  <si>
    <t>arbete</t>
  </si>
  <si>
    <t>nattarbete</t>
  </si>
  <si>
    <t>Övriga</t>
  </si>
  <si>
    <t>Hela Svenskt Näringsliv</t>
  </si>
  <si>
    <t>Andel timmar</t>
  </si>
  <si>
    <t>TPSH-kvot</t>
  </si>
  <si>
    <t>TP-kvot</t>
  </si>
  <si>
    <t>..</t>
  </si>
  <si>
    <t>Transport</t>
  </si>
  <si>
    <t>Jord- och skogsbruk</t>
  </si>
  <si>
    <t>.. Uppgift inte tillgänglig eller alltför osäker för att anges</t>
  </si>
  <si>
    <t>2-skift</t>
  </si>
  <si>
    <t>Intermittent 
3-skift</t>
  </si>
  <si>
    <t>Kontinuerligt
3-skift</t>
  </si>
  <si>
    <t>Underjords-
arbete</t>
  </si>
  <si>
    <t>Ständigt
nattarbete</t>
  </si>
  <si>
    <t>Övrigt</t>
  </si>
  <si>
    <t>Tidlön + prestationslön (T+P)</t>
  </si>
  <si>
    <t>Skift- och ob-tillägg + helglön (S+H)</t>
  </si>
  <si>
    <t>Övriga näringsgrenar</t>
  </si>
  <si>
    <t>Se tidigare publikation för layoutidé</t>
  </si>
  <si>
    <t>Intermittent 3-skift</t>
  </si>
  <si>
    <t>Kontinuerligt 3-skift</t>
  </si>
  <si>
    <t>Underjordsarbete</t>
  </si>
  <si>
    <t>Ständigt nattarbete</t>
  </si>
  <si>
    <t>Månadslön</t>
  </si>
  <si>
    <t>Timlön</t>
  </si>
  <si>
    <t>Varav arbetare inom:</t>
  </si>
  <si>
    <t xml:space="preserve">Arbetare </t>
  </si>
  <si>
    <t>1995</t>
  </si>
  <si>
    <t>2000</t>
  </si>
  <si>
    <t>2005</t>
  </si>
  <si>
    <t>2010</t>
  </si>
  <si>
    <t>2015</t>
  </si>
  <si>
    <t>Kronor per timme</t>
  </si>
  <si>
    <t>Årslön i kronor</t>
  </si>
  <si>
    <t>Arbetskrafts-</t>
  </si>
  <si>
    <t>kostnad i kronor</t>
  </si>
  <si>
    <t>i kronor</t>
  </si>
  <si>
    <t>Utveckling i procent</t>
  </si>
  <si>
    <t>2021</t>
  </si>
  <si>
    <t>2020-2021 *</t>
  </si>
  <si>
    <t>2018-2021 **</t>
  </si>
  <si>
    <t>2020-2021</t>
  </si>
  <si>
    <t>Diagram 7.1 Lönekostnader 2021, arbetare</t>
  </si>
  <si>
    <t>Handel &amp; besöksnäring</t>
  </si>
  <si>
    <t>Tjänster</t>
  </si>
  <si>
    <t>Byggindustri, installation</t>
  </si>
  <si>
    <t>- Byggindustri, installation</t>
  </si>
  <si>
    <t>- Handel &amp; besöksnäring</t>
  </si>
  <si>
    <t>- Tjänster</t>
  </si>
  <si>
    <t>Diagram 7.2 Lönekostnader 2021, tjänstemän</t>
  </si>
  <si>
    <t>-21</t>
  </si>
  <si>
    <t>2014</t>
  </si>
  <si>
    <t>Tabell 7.1 Lönekostnader 2021, arbetare</t>
  </si>
  <si>
    <t>Tabell 7.2 Lönekostnader 2021, tjänstemän</t>
  </si>
  <si>
    <t>Tabell 7.3 Lön för arbetare per näringsgren och skiftform 2021</t>
  </si>
  <si>
    <t>Diagram 7.3 Genomsnittlig timförtjänst per skiftform för arbetare inom Industri 2021</t>
  </si>
  <si>
    <t>Diagram 7.4 Andel arbetade timmar per skiftform för arbetare 2021</t>
  </si>
  <si>
    <t>Diagram 7.5 Löneformer per näringsgren 2021</t>
  </si>
  <si>
    <t>Diagram 7.6 Andel arbetare med månadsavlön inom Industri 1995–2021</t>
  </si>
  <si>
    <t>Diagram 7.7 Andel tjänstemän med resultatlön 1972–2021</t>
  </si>
  <si>
    <t>Diagram 7.8 Andel arbetare med prestationsbaserad ackordslön 2000–2021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</si>
</sst>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2" borderId="1" applyNumberFormat="0" applyFont="0" applyAlignment="0" applyProtection="0"/>
    <xf numFmtId="0" fontId="9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2" fontId="12" fillId="0" borderId="0" xfId="0" applyNumberFormat="1" applyFont="1" applyBorder="1"/>
    <xf numFmtId="0" fontId="12" fillId="0" borderId="0" xfId="6" quotePrefix="1" applyFont="1" applyBorder="1"/>
    <xf numFmtId="1" fontId="12" fillId="0" borderId="0" xfId="11" applyNumberFormat="1" applyFont="1" applyBorder="1"/>
    <xf numFmtId="1" fontId="12" fillId="0" borderId="0" xfId="13" applyNumberFormat="1" applyFont="1" applyBorder="1"/>
    <xf numFmtId="0" fontId="12" fillId="0" borderId="0" xfId="13" applyFont="1" applyBorder="1"/>
    <xf numFmtId="0" fontId="12" fillId="0" borderId="0" xfId="9" applyFont="1" applyBorder="1"/>
    <xf numFmtId="0" fontId="12" fillId="0" borderId="0" xfId="0" applyFont="1" applyBorder="1"/>
    <xf numFmtId="3" fontId="12" fillId="0" borderId="0" xfId="0" applyNumberFormat="1" applyFont="1" applyFill="1" applyBorder="1"/>
    <xf numFmtId="0" fontId="1" fillId="0" borderId="0" xfId="9" applyFont="1" applyBorder="1"/>
    <xf numFmtId="0" fontId="1" fillId="0" borderId="0" xfId="9" applyFont="1" applyBorder="1" applyAlignment="1">
      <alignment horizontal="left" vertical="top"/>
    </xf>
    <xf numFmtId="0" fontId="1" fillId="0" borderId="0" xfId="9" applyFont="1" applyBorder="1" applyAlignment="1">
      <alignment horizontal="left" vertical="top" wrapText="1"/>
    </xf>
    <xf numFmtId="2" fontId="1" fillId="0" borderId="0" xfId="9" applyNumberFormat="1" applyFont="1" applyBorder="1"/>
    <xf numFmtId="165" fontId="1" fillId="0" borderId="0" xfId="14" applyNumberFormat="1" applyFont="1" applyBorder="1"/>
    <xf numFmtId="0" fontId="1" fillId="0" borderId="0" xfId="9" applyFont="1" applyBorder="1" applyAlignment="1">
      <alignment horizontal="left"/>
    </xf>
    <xf numFmtId="0" fontId="13" fillId="0" borderId="0" xfId="0" applyFont="1" applyBorder="1"/>
    <xf numFmtId="164" fontId="12" fillId="0" borderId="0" xfId="0" applyNumberFormat="1" applyFont="1" applyBorder="1"/>
    <xf numFmtId="3" fontId="12" fillId="0" borderId="0" xfId="0" applyNumberFormat="1" applyFont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/>
    <xf numFmtId="0" fontId="14" fillId="0" borderId="0" xfId="0" applyFont="1" applyFill="1" applyBorder="1"/>
    <xf numFmtId="164" fontId="12" fillId="0" borderId="0" xfId="0" applyNumberFormat="1" applyFont="1" applyFill="1" applyBorder="1"/>
    <xf numFmtId="49" fontId="12" fillId="0" borderId="0" xfId="0" applyNumberFormat="1" applyFont="1" applyBorder="1"/>
    <xf numFmtId="0" fontId="12" fillId="0" borderId="0" xfId="0" quotePrefix="1" applyFont="1" applyFill="1" applyBorder="1"/>
    <xf numFmtId="2" fontId="12" fillId="0" borderId="0" xfId="0" applyNumberFormat="1" applyFont="1" applyFill="1" applyBorder="1"/>
    <xf numFmtId="0" fontId="12" fillId="0" borderId="0" xfId="6" applyFont="1" applyBorder="1"/>
    <xf numFmtId="0" fontId="13" fillId="0" borderId="0" xfId="6" applyFont="1" applyBorder="1"/>
    <xf numFmtId="164" fontId="12" fillId="0" borderId="0" xfId="6" applyNumberFormat="1" applyFont="1" applyBorder="1"/>
    <xf numFmtId="0" fontId="12" fillId="0" borderId="0" xfId="0" quotePrefix="1" applyFont="1" applyBorder="1"/>
    <xf numFmtId="164" fontId="12" fillId="0" borderId="0" xfId="6" applyNumberFormat="1" applyFont="1" applyFill="1" applyBorder="1"/>
    <xf numFmtId="0" fontId="12" fillId="0" borderId="0" xfId="13" quotePrefix="1" applyFont="1" applyBorder="1"/>
    <xf numFmtId="0" fontId="15" fillId="0" borderId="0" xfId="13" applyFont="1" applyBorder="1"/>
    <xf numFmtId="0" fontId="12" fillId="0" borderId="0" xfId="13" applyFont="1" applyBorder="1" applyAlignment="1">
      <alignment horizontal="left" vertical="top" wrapText="1"/>
    </xf>
    <xf numFmtId="2" fontId="12" fillId="0" borderId="0" xfId="13" applyNumberFormat="1" applyFont="1" applyBorder="1"/>
    <xf numFmtId="164" fontId="12" fillId="0" borderId="0" xfId="13" applyNumberFormat="1" applyFont="1" applyBorder="1"/>
    <xf numFmtId="0" fontId="12" fillId="0" borderId="0" xfId="13" applyFont="1" applyBorder="1" applyAlignment="1">
      <alignment wrapText="1"/>
    </xf>
    <xf numFmtId="165" fontId="12" fillId="0" borderId="0" xfId="11" applyNumberFormat="1" applyFont="1" applyBorder="1"/>
    <xf numFmtId="3" fontId="12" fillId="0" borderId="0" xfId="13" applyNumberFormat="1" applyFont="1" applyBorder="1"/>
    <xf numFmtId="9" fontId="12" fillId="0" borderId="0" xfId="11" applyFont="1" applyBorder="1"/>
    <xf numFmtId="165" fontId="12" fillId="0" borderId="0" xfId="13" applyNumberFormat="1" applyFont="1" applyBorder="1"/>
    <xf numFmtId="0" fontId="13" fillId="0" borderId="0" xfId="9" applyFont="1" applyBorder="1"/>
    <xf numFmtId="165" fontId="12" fillId="0" borderId="0" xfId="10" applyNumberFormat="1" applyFont="1" applyBorder="1"/>
    <xf numFmtId="165" fontId="12" fillId="0" borderId="0" xfId="9" applyNumberFormat="1" applyFont="1" applyBorder="1"/>
    <xf numFmtId="166" fontId="12" fillId="0" borderId="0" xfId="0" applyNumberFormat="1" applyFont="1" applyBorder="1"/>
    <xf numFmtId="166" fontId="12" fillId="0" borderId="0" xfId="9" applyNumberFormat="1" applyFont="1" applyBorder="1"/>
    <xf numFmtId="2" fontId="12" fillId="0" borderId="0" xfId="10" applyNumberFormat="1" applyFont="1" applyBorder="1"/>
    <xf numFmtId="165" fontId="12" fillId="0" borderId="0" xfId="14" applyNumberFormat="1" applyFont="1" applyBorder="1"/>
    <xf numFmtId="2" fontId="12" fillId="0" borderId="0" xfId="9" applyNumberFormat="1" applyFont="1" applyBorder="1"/>
    <xf numFmtId="165" fontId="12" fillId="0" borderId="0" xfId="10" applyNumberFormat="1" applyFont="1" applyBorder="1" applyAlignment="1">
      <alignment horizontal="right"/>
    </xf>
    <xf numFmtId="2" fontId="12" fillId="0" borderId="0" xfId="9" applyNumberFormat="1" applyFont="1" applyBorder="1" applyAlignment="1">
      <alignment horizontal="right"/>
    </xf>
    <xf numFmtId="0" fontId="12" fillId="0" borderId="0" xfId="9" applyFont="1" applyBorder="1" applyAlignment="1">
      <alignment horizontal="right"/>
    </xf>
    <xf numFmtId="165" fontId="12" fillId="0" borderId="0" xfId="11" applyNumberFormat="1" applyFont="1" applyBorder="1" applyAlignment="1">
      <alignment horizontal="right"/>
    </xf>
    <xf numFmtId="9" fontId="12" fillId="0" borderId="0" xfId="10" applyFont="1" applyBorder="1"/>
    <xf numFmtId="10" fontId="12" fillId="0" borderId="0" xfId="9" applyNumberFormat="1" applyFont="1" applyBorder="1"/>
    <xf numFmtId="0" fontId="12" fillId="0" borderId="0" xfId="9" applyFont="1" applyBorder="1" applyAlignment="1">
      <alignment wrapText="1"/>
    </xf>
    <xf numFmtId="0" fontId="1" fillId="3" borderId="0" xfId="9" applyFont="1" applyFill="1" applyBorder="1"/>
    <xf numFmtId="0" fontId="12" fillId="0" borderId="0" xfId="9" applyFont="1" applyFill="1" applyBorder="1"/>
    <xf numFmtId="0" fontId="1" fillId="0" borderId="0" xfId="9" applyFont="1" applyFill="1" applyBorder="1"/>
    <xf numFmtId="165" fontId="12" fillId="0" borderId="0" xfId="9" applyNumberFormat="1" applyFont="1" applyFill="1" applyBorder="1"/>
    <xf numFmtId="165" fontId="12" fillId="0" borderId="0" xfId="10" applyNumberFormat="1" applyFont="1" applyFill="1" applyBorder="1"/>
    <xf numFmtId="2" fontId="12" fillId="0" borderId="0" xfId="9" applyNumberFormat="1" applyFont="1" applyFill="1" applyBorder="1"/>
    <xf numFmtId="165" fontId="12" fillId="0" borderId="0" xfId="9" applyNumberFormat="1" applyFont="1" applyFill="1" applyBorder="1" applyAlignment="1">
      <alignment horizontal="right"/>
    </xf>
    <xf numFmtId="0" fontId="12" fillId="0" borderId="0" xfId="9" applyFont="1" applyFill="1" applyBorder="1" applyAlignment="1">
      <alignment horizontal="right"/>
    </xf>
    <xf numFmtId="2" fontId="12" fillId="0" borderId="0" xfId="9" applyNumberFormat="1" applyFont="1" applyFill="1" applyBorder="1" applyAlignment="1">
      <alignment horizontal="right"/>
    </xf>
  </cellXfs>
  <cellStyles count="15">
    <cellStyle name="Anteckning 2" xfId="12" xr:uid="{EE05214B-1D4B-4AF9-AAD3-1DFB0A85EEFD}"/>
    <cellStyle name="Normal" xfId="0" builtinId="0"/>
    <cellStyle name="Normal 2" xfId="1" xr:uid="{00000000-0005-0000-0000-000001000000}"/>
    <cellStyle name="Normal 2 2" xfId="7" xr:uid="{0033407B-F3A5-4CA2-AA03-92DA96B1D23B}"/>
    <cellStyle name="Normal 2 3" xfId="13" xr:uid="{2B35D979-6BBE-455C-A8DA-B95500D91484}"/>
    <cellStyle name="Normal 3" xfId="2" xr:uid="{00000000-0005-0000-0000-000002000000}"/>
    <cellStyle name="Normal 4" xfId="3" xr:uid="{00000000-0005-0000-0000-000003000000}"/>
    <cellStyle name="Normal 4 2" xfId="8" xr:uid="{474CD745-F6DC-4E18-A484-BA2C3557D289}"/>
    <cellStyle name="Normal 5" xfId="4" xr:uid="{00000000-0005-0000-0000-000004000000}"/>
    <cellStyle name="Normal 6" xfId="5" xr:uid="{00000000-0005-0000-0000-000033000000}"/>
    <cellStyle name="Normal 7" xfId="6" xr:uid="{0F60D928-E857-4EB0-A158-6D63E4971B6B}"/>
    <cellStyle name="Normal 8" xfId="9" xr:uid="{7BBE6F44-D09A-479C-926E-111766C98BC4}"/>
    <cellStyle name="Procent" xfId="14" builtinId="5"/>
    <cellStyle name="Procent 2" xfId="10" xr:uid="{0F2E7911-740F-4117-A8E2-62DC37EAE866}"/>
    <cellStyle name="Procent 2 2" xfId="11" xr:uid="{3FD68E8F-9E47-4731-92E3-0C2AA57B0322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D650"/>
      <color rgb="FFD53D20"/>
      <color rgb="FF141313"/>
      <color rgb="FFDDDEDD"/>
      <color rgb="FFDA5120"/>
      <color rgb="FFFFD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9357386502771E-2"/>
          <c:y val="0.14807401368810172"/>
          <c:w val="0.90320775606071579"/>
          <c:h val="0.62357814756541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 7.1'!$B$3</c:f>
              <c:strCache>
                <c:ptCount val="1"/>
                <c:pt idx="0">
                  <c:v>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7.1'!$A$4:$A$9</c:f>
              <c:strCache>
                <c:ptCount val="6"/>
                <c:pt idx="0">
                  <c:v>Svenskt Näringsliv, arbetare</c:v>
                </c:pt>
                <c:pt idx="1">
                  <c:v>Industri</c:v>
                </c:pt>
                <c:pt idx="2">
                  <c:v>Byggindustri, installation</c:v>
                </c:pt>
                <c:pt idx="3">
                  <c:v>Handel &amp; besöksnäring</c:v>
                </c:pt>
                <c:pt idx="4">
                  <c:v>Transporter</c:v>
                </c:pt>
                <c:pt idx="5">
                  <c:v>Tjänster</c:v>
                </c:pt>
              </c:strCache>
            </c:strRef>
          </c:cat>
          <c:val>
            <c:numRef>
              <c:f>'Dia 7.1'!$B$4:$B$9</c:f>
              <c:numCache>
                <c:formatCode>#,##0</c:formatCode>
                <c:ptCount val="6"/>
                <c:pt idx="0">
                  <c:v>384500</c:v>
                </c:pt>
                <c:pt idx="1">
                  <c:v>407500</c:v>
                </c:pt>
                <c:pt idx="2">
                  <c:v>424200</c:v>
                </c:pt>
                <c:pt idx="3">
                  <c:v>359800</c:v>
                </c:pt>
                <c:pt idx="4">
                  <c:v>375200</c:v>
                </c:pt>
                <c:pt idx="5">
                  <c:v>349100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E-4B7D-B3C6-82A114291197}"/>
            </c:ext>
          </c:extLst>
        </c:ser>
        <c:ser>
          <c:idx val="1"/>
          <c:order val="1"/>
          <c:tx>
            <c:strRef>
              <c:f>'Dia 7.1'!$C$3</c:f>
              <c:strCache>
                <c:ptCount val="1"/>
                <c:pt idx="0">
                  <c:v>Arbetsgivaravgifter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7.1'!$A$4:$A$9</c:f>
              <c:strCache>
                <c:ptCount val="6"/>
                <c:pt idx="0">
                  <c:v>Svenskt Näringsliv, arbetare</c:v>
                </c:pt>
                <c:pt idx="1">
                  <c:v>Industri</c:v>
                </c:pt>
                <c:pt idx="2">
                  <c:v>Byggindustri, installation</c:v>
                </c:pt>
                <c:pt idx="3">
                  <c:v>Handel &amp; besöksnäring</c:v>
                </c:pt>
                <c:pt idx="4">
                  <c:v>Transporter</c:v>
                </c:pt>
                <c:pt idx="5">
                  <c:v>Tjänster</c:v>
                </c:pt>
              </c:strCache>
            </c:strRef>
          </c:cat>
          <c:val>
            <c:numRef>
              <c:f>'Dia 7.1'!$C$4:$C$9</c:f>
              <c:numCache>
                <c:formatCode>#,##0</c:formatCode>
                <c:ptCount val="6"/>
                <c:pt idx="0">
                  <c:v>143200</c:v>
                </c:pt>
                <c:pt idx="1">
                  <c:v>151700</c:v>
                </c:pt>
                <c:pt idx="2">
                  <c:v>157900</c:v>
                </c:pt>
                <c:pt idx="3">
                  <c:v>133900</c:v>
                </c:pt>
                <c:pt idx="4">
                  <c:v>139700</c:v>
                </c:pt>
                <c:pt idx="5">
                  <c:v>129900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E-4B7D-B3C6-82A11429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93113888"/>
        <c:axId val="693114216"/>
      </c:barChart>
      <c:catAx>
        <c:axId val="69311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4216"/>
        <c:crosses val="autoZero"/>
        <c:auto val="1"/>
        <c:lblAlgn val="ctr"/>
        <c:lblOffset val="100"/>
        <c:noMultiLvlLbl val="0"/>
      </c:catAx>
      <c:valAx>
        <c:axId val="69311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74397894744098E-2"/>
          <c:y val="0.15222831850479365"/>
          <c:w val="0.8916527155524745"/>
          <c:h val="0.6191951519097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 7.2'!$B$3</c:f>
              <c:strCache>
                <c:ptCount val="1"/>
                <c:pt idx="0">
                  <c:v>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7.2'!$A$4:$A$9</c:f>
              <c:strCache>
                <c:ptCount val="6"/>
                <c:pt idx="0">
                  <c:v>Svenskt Näringsliv, tjänstemän</c:v>
                </c:pt>
                <c:pt idx="1">
                  <c:v>Industri</c:v>
                </c:pt>
                <c:pt idx="2">
                  <c:v>Byggindustri, installation</c:v>
                </c:pt>
                <c:pt idx="3">
                  <c:v>Handel &amp; besöksnäring</c:v>
                </c:pt>
                <c:pt idx="4">
                  <c:v>Transporter</c:v>
                </c:pt>
                <c:pt idx="5">
                  <c:v>Tjänster</c:v>
                </c:pt>
              </c:strCache>
            </c:strRef>
          </c:cat>
          <c:val>
            <c:numRef>
              <c:f>'Dia 7.2'!$B$4:$B$9</c:f>
              <c:numCache>
                <c:formatCode>#,##0</c:formatCode>
                <c:ptCount val="6"/>
                <c:pt idx="0">
                  <c:v>572600</c:v>
                </c:pt>
                <c:pt idx="1">
                  <c:v>610300</c:v>
                </c:pt>
                <c:pt idx="2">
                  <c:v>602300</c:v>
                </c:pt>
                <c:pt idx="3">
                  <c:v>543600</c:v>
                </c:pt>
                <c:pt idx="4">
                  <c:v>541400</c:v>
                </c:pt>
                <c:pt idx="5">
                  <c:v>542800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4-4B0E-8EAA-412A285449DA}"/>
            </c:ext>
          </c:extLst>
        </c:ser>
        <c:ser>
          <c:idx val="1"/>
          <c:order val="1"/>
          <c:tx>
            <c:strRef>
              <c:f>'Dia 7.2'!$C$3</c:f>
              <c:strCache>
                <c:ptCount val="1"/>
                <c:pt idx="0">
                  <c:v>Arbetsgivaravgifter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7.2'!$A$4:$A$9</c:f>
              <c:strCache>
                <c:ptCount val="6"/>
                <c:pt idx="0">
                  <c:v>Svenskt Näringsliv, tjänstemän</c:v>
                </c:pt>
                <c:pt idx="1">
                  <c:v>Industri</c:v>
                </c:pt>
                <c:pt idx="2">
                  <c:v>Byggindustri, installation</c:v>
                </c:pt>
                <c:pt idx="3">
                  <c:v>Handel &amp; besöksnäring</c:v>
                </c:pt>
                <c:pt idx="4">
                  <c:v>Transporter</c:v>
                </c:pt>
                <c:pt idx="5">
                  <c:v>Tjänster</c:v>
                </c:pt>
              </c:strCache>
            </c:strRef>
          </c:cat>
          <c:val>
            <c:numRef>
              <c:f>'Dia 7.2'!$C$4:$C$9</c:f>
              <c:numCache>
                <c:formatCode>#,##0</c:formatCode>
                <c:ptCount val="6"/>
                <c:pt idx="0">
                  <c:v>298500</c:v>
                </c:pt>
                <c:pt idx="1">
                  <c:v>318100</c:v>
                </c:pt>
                <c:pt idx="2">
                  <c:v>313900</c:v>
                </c:pt>
                <c:pt idx="3">
                  <c:v>283400</c:v>
                </c:pt>
                <c:pt idx="4">
                  <c:v>282200</c:v>
                </c:pt>
                <c:pt idx="5">
                  <c:v>283000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4-4B0E-8EAA-412A2854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93113888"/>
        <c:axId val="693114216"/>
      </c:barChart>
      <c:catAx>
        <c:axId val="69311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4216"/>
        <c:crosses val="autoZero"/>
        <c:auto val="1"/>
        <c:lblAlgn val="ctr"/>
        <c:lblOffset val="100"/>
        <c:noMultiLvlLbl val="0"/>
      </c:catAx>
      <c:valAx>
        <c:axId val="69311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9311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 7.3'!$A$5</c:f>
              <c:strCache>
                <c:ptCount val="1"/>
                <c:pt idx="0">
                  <c:v>Tidlön + prestationslön (T+P)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7.3'!$C$4:$I$4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7.3'!$C$5:$I$5</c:f>
              <c:numCache>
                <c:formatCode>General</c:formatCode>
                <c:ptCount val="7"/>
                <c:pt idx="0">
                  <c:v>175.22</c:v>
                </c:pt>
                <c:pt idx="1">
                  <c:v>177.68</c:v>
                </c:pt>
                <c:pt idx="2">
                  <c:v>190.18</c:v>
                </c:pt>
                <c:pt idx="3">
                  <c:v>201.8</c:v>
                </c:pt>
                <c:pt idx="4">
                  <c:v>239.35</c:v>
                </c:pt>
                <c:pt idx="5">
                  <c:v>209.98</c:v>
                </c:pt>
                <c:pt idx="6">
                  <c:v>203.94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D-4904-A4F8-0263E70ACD8D}"/>
            </c:ext>
          </c:extLst>
        </c:ser>
        <c:ser>
          <c:idx val="1"/>
          <c:order val="1"/>
          <c:tx>
            <c:strRef>
              <c:f>'Dia 7.3'!$A$6</c:f>
              <c:strCache>
                <c:ptCount val="1"/>
                <c:pt idx="0">
                  <c:v>Skift- och ob-tillägg + helglön (S+H)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7.3'!$C$4:$I$4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7.3'!$C$6:$I$6</c:f>
              <c:numCache>
                <c:formatCode>General</c:formatCode>
                <c:ptCount val="7"/>
                <c:pt idx="0">
                  <c:v>10.27</c:v>
                </c:pt>
                <c:pt idx="1">
                  <c:v>25.22</c:v>
                </c:pt>
                <c:pt idx="2">
                  <c:v>38.47</c:v>
                </c:pt>
                <c:pt idx="3">
                  <c:v>48.790000000000006</c:v>
                </c:pt>
                <c:pt idx="4">
                  <c:v>47.510000000000005</c:v>
                </c:pt>
                <c:pt idx="5">
                  <c:v>44.400000000000006</c:v>
                </c:pt>
                <c:pt idx="6">
                  <c:v>37.18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D-4904-A4F8-0263E70AC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479224"/>
        <c:axId val="1075481192"/>
      </c:barChart>
      <c:catAx>
        <c:axId val="1075479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75481192"/>
        <c:crosses val="autoZero"/>
        <c:auto val="1"/>
        <c:lblAlgn val="ctr"/>
        <c:lblOffset val="100"/>
        <c:noMultiLvlLbl val="0"/>
      </c:catAx>
      <c:valAx>
        <c:axId val="107548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75479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D1-439B-B39C-761CF68440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D1-439B-B39C-761CF68440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D1-439B-B39C-761CF68440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D1-439B-B39C-761CF68440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D1-439B-B39C-761CF68440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D1-439B-B39C-761CF68440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D1-439B-B39C-761CF6844046}"/>
              </c:ext>
            </c:extLst>
          </c:dPt>
          <c:cat>
            <c:strRef>
              <c:f>'Dia 7.4'!$B$3:$H$3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7.4'!$B$5:$H$5</c:f>
              <c:numCache>
                <c:formatCode>0.0%</c:formatCode>
                <c:ptCount val="7"/>
                <c:pt idx="0">
                  <c:v>0.62956007912065903</c:v>
                </c:pt>
                <c:pt idx="1">
                  <c:v>0.18786148877037481</c:v>
                </c:pt>
                <c:pt idx="2">
                  <c:v>3.4026891008788404E-2</c:v>
                </c:pt>
                <c:pt idx="3">
                  <c:v>7.646661158266356E-2</c:v>
                </c:pt>
                <c:pt idx="4">
                  <c:v>7.9371040837276849E-3</c:v>
                </c:pt>
                <c:pt idx="5">
                  <c:v>3.2524600015022907E-2</c:v>
                </c:pt>
                <c:pt idx="6">
                  <c:v>3.1648263601993042E-2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D1-439B-B39C-761CF6844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6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4-4235-B912-37D20E53CA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74-4235-B912-37D20E53CA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74-4235-B912-37D20E53CA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874-4235-B912-37D20E53CA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874-4235-B912-37D20E53CA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74-4235-B912-37D20E53CA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874-4235-B912-37D20E53CADA}"/>
              </c:ext>
            </c:extLst>
          </c:dPt>
          <c:cat>
            <c:strRef>
              <c:f>'Dia 7.4'!$B$3:$H$3</c:f>
              <c:strCache>
                <c:ptCount val="7"/>
                <c:pt idx="0">
                  <c:v>Dagarbete</c:v>
                </c:pt>
                <c:pt idx="1">
                  <c:v>2-skift</c:v>
                </c:pt>
                <c:pt idx="2">
                  <c:v>Intermittent 
3-skift</c:v>
                </c:pt>
                <c:pt idx="3">
                  <c:v>Kontinuerligt
3-skift</c:v>
                </c:pt>
                <c:pt idx="4">
                  <c:v>Underjords-
arbete</c:v>
                </c:pt>
                <c:pt idx="5">
                  <c:v>Ständigt
nattarbete</c:v>
                </c:pt>
                <c:pt idx="6">
                  <c:v>Övrigt</c:v>
                </c:pt>
              </c:strCache>
            </c:strRef>
          </c:cat>
          <c:val>
            <c:numRef>
              <c:f>'Dia 7.4'!$B$9:$H$9</c:f>
              <c:numCache>
                <c:formatCode>0.0%</c:formatCode>
                <c:ptCount val="7"/>
                <c:pt idx="0">
                  <c:v>0.88896932924236682</c:v>
                </c:pt>
                <c:pt idx="1">
                  <c:v>3.9208926580940232E-2</c:v>
                </c:pt>
                <c:pt idx="2">
                  <c:v>2.1144321485618414E-2</c:v>
                </c:pt>
                <c:pt idx="3">
                  <c:v>2.8269038507946357E-3</c:v>
                </c:pt>
                <c:pt idx="4">
                  <c:v>3.9071028832120985E-4</c:v>
                </c:pt>
                <c:pt idx="5">
                  <c:v>9.8367060824398715E-3</c:v>
                </c:pt>
                <c:pt idx="6">
                  <c:v>3.7623102469518853E-2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74-4235-B912-37D20E53C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6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'Dia 7.5'!$B$3</c:f>
              <c:strCache>
                <c:ptCount val="1"/>
                <c:pt idx="0">
                  <c:v>Månadslön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7.5'!$A$5:$A$14</c:f>
              <c:strCache>
                <c:ptCount val="10"/>
                <c:pt idx="0">
                  <c:v>Handel &amp; besöksnäring</c:v>
                </c:pt>
                <c:pt idx="1">
                  <c:v>Jord- och skogsbruk</c:v>
                </c:pt>
                <c:pt idx="2">
                  <c:v>Tjänster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Industri</c:v>
                </c:pt>
                <c:pt idx="6">
                  <c:v>Varav arbetare inom:</c:v>
                </c:pt>
                <c:pt idx="8">
                  <c:v>Arbetare </c:v>
                </c:pt>
                <c:pt idx="9">
                  <c:v>Tjänstemän</c:v>
                </c:pt>
              </c:strCache>
            </c:strRef>
          </c:cat>
          <c:val>
            <c:numRef>
              <c:f>'Dia 7.5'!$B$5:$B$14</c:f>
              <c:numCache>
                <c:formatCode>0</c:formatCode>
                <c:ptCount val="10"/>
                <c:pt idx="0">
                  <c:v>33.416719366225735</c:v>
                </c:pt>
                <c:pt idx="1">
                  <c:v>43.544723736622451</c:v>
                </c:pt>
                <c:pt idx="2">
                  <c:v>44.084954472941554</c:v>
                </c:pt>
                <c:pt idx="3">
                  <c:v>47.766087906118791</c:v>
                </c:pt>
                <c:pt idx="4">
                  <c:v>78.223581034353799</c:v>
                </c:pt>
                <c:pt idx="5">
                  <c:v>91.052078878091777</c:v>
                </c:pt>
                <c:pt idx="8">
                  <c:v>59</c:v>
                </c:pt>
                <c:pt idx="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8-498D-A3A9-08E704CD03AE}"/>
            </c:ext>
          </c:extLst>
        </c:ser>
        <c:ser>
          <c:idx val="1"/>
          <c:order val="1"/>
          <c:tx>
            <c:strRef>
              <c:f>'Dia 7.5'!$C$3</c:f>
              <c:strCache>
                <c:ptCount val="1"/>
                <c:pt idx="0">
                  <c:v>Timlön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7.5'!$A$5:$A$14</c:f>
              <c:strCache>
                <c:ptCount val="10"/>
                <c:pt idx="0">
                  <c:v>Handel &amp; besöksnäring</c:v>
                </c:pt>
                <c:pt idx="1">
                  <c:v>Jord- och skogsbruk</c:v>
                </c:pt>
                <c:pt idx="2">
                  <c:v>Tjänster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Industri</c:v>
                </c:pt>
                <c:pt idx="6">
                  <c:v>Varav arbetare inom:</c:v>
                </c:pt>
                <c:pt idx="8">
                  <c:v>Arbetare </c:v>
                </c:pt>
                <c:pt idx="9">
                  <c:v>Tjänstemän</c:v>
                </c:pt>
              </c:strCache>
            </c:strRef>
          </c:cat>
          <c:val>
            <c:numRef>
              <c:f>'Dia 7.5'!$C$5:$C$14</c:f>
              <c:numCache>
                <c:formatCode>0</c:formatCode>
                <c:ptCount val="10"/>
                <c:pt idx="0">
                  <c:v>66.583280633774265</c:v>
                </c:pt>
                <c:pt idx="1">
                  <c:v>56.455276263377549</c:v>
                </c:pt>
                <c:pt idx="2">
                  <c:v>55.915045527058446</c:v>
                </c:pt>
                <c:pt idx="3">
                  <c:v>52.233912093881209</c:v>
                </c:pt>
                <c:pt idx="4">
                  <c:v>21.776418965646194</c:v>
                </c:pt>
                <c:pt idx="5">
                  <c:v>8.9479211219082178</c:v>
                </c:pt>
                <c:pt idx="8">
                  <c:v>41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8-498D-A3A9-08E704CD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3906304"/>
        <c:axId val="1143906632"/>
      </c:barChart>
      <c:catAx>
        <c:axId val="114390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3906632"/>
        <c:crosses val="autoZero"/>
        <c:auto val="1"/>
        <c:lblAlgn val="ctr"/>
        <c:lblOffset val="100"/>
        <c:noMultiLvlLbl val="0"/>
      </c:catAx>
      <c:valAx>
        <c:axId val="1143906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390630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7.6'!$B$3</c:f>
              <c:strCache>
                <c:ptCount val="1"/>
                <c:pt idx="0">
                  <c:v>Månadslön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7.6'!$A$4:$A$30</c:f>
              <c:strCache>
                <c:ptCount val="27"/>
                <c:pt idx="0">
                  <c:v>1995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19">
                  <c:v>2014</c:v>
                </c:pt>
                <c:pt idx="20">
                  <c:v>2015</c:v>
                </c:pt>
                <c:pt idx="26">
                  <c:v>2021</c:v>
                </c:pt>
              </c:strCache>
            </c:strRef>
          </c:cat>
          <c:val>
            <c:numRef>
              <c:f>'Dia 7.6'!$B$4:$B$30</c:f>
              <c:numCache>
                <c:formatCode>0</c:formatCode>
                <c:ptCount val="27"/>
                <c:pt idx="0">
                  <c:v>42.970000000000006</c:v>
                </c:pt>
                <c:pt idx="1">
                  <c:v>54.7</c:v>
                </c:pt>
                <c:pt idx="2">
                  <c:v>58.19</c:v>
                </c:pt>
                <c:pt idx="3">
                  <c:v>64.570000000000007</c:v>
                </c:pt>
                <c:pt idx="4">
                  <c:v>67.75</c:v>
                </c:pt>
                <c:pt idx="5">
                  <c:v>70.318222029996136</c:v>
                </c:pt>
                <c:pt idx="6">
                  <c:v>71.911075400296497</c:v>
                </c:pt>
                <c:pt idx="7">
                  <c:v>74.342997550123499</c:v>
                </c:pt>
                <c:pt idx="8">
                  <c:v>78.78</c:v>
                </c:pt>
                <c:pt idx="9">
                  <c:v>80.5</c:v>
                </c:pt>
                <c:pt idx="10">
                  <c:v>82.6</c:v>
                </c:pt>
                <c:pt idx="11">
                  <c:v>83.8</c:v>
                </c:pt>
                <c:pt idx="12">
                  <c:v>84.8</c:v>
                </c:pt>
                <c:pt idx="13">
                  <c:v>85.2</c:v>
                </c:pt>
                <c:pt idx="14">
                  <c:v>85.6</c:v>
                </c:pt>
                <c:pt idx="15">
                  <c:v>86.86</c:v>
                </c:pt>
                <c:pt idx="16">
                  <c:v>86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88</c:v>
                </c:pt>
                <c:pt idx="21">
                  <c:v>89</c:v>
                </c:pt>
                <c:pt idx="22">
                  <c:v>90</c:v>
                </c:pt>
                <c:pt idx="23">
                  <c:v>90</c:v>
                </c:pt>
                <c:pt idx="24">
                  <c:v>91</c:v>
                </c:pt>
                <c:pt idx="25">
                  <c:v>91</c:v>
                </c:pt>
                <c:pt idx="26" formatCode="General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D-4BCE-862F-B2217995F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255024"/>
        <c:axId val="1144254040"/>
      </c:barChart>
      <c:catAx>
        <c:axId val="11442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4254040"/>
        <c:crosses val="autoZero"/>
        <c:auto val="1"/>
        <c:lblAlgn val="ctr"/>
        <c:lblOffset val="100"/>
        <c:noMultiLvlLbl val="0"/>
      </c:catAx>
      <c:valAx>
        <c:axId val="114425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44255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06917608942809E-2"/>
          <c:y val="0.13257902226599369"/>
          <c:w val="0.93545691655291796"/>
          <c:h val="0.71843647906578001"/>
        </c:manualLayout>
      </c:layout>
      <c:lineChart>
        <c:grouping val="standard"/>
        <c:varyColors val="0"/>
        <c:ser>
          <c:idx val="0"/>
          <c:order val="0"/>
          <c:tx>
            <c:strRef>
              <c:f>'Dia 7.7'!$C$4</c:f>
              <c:strCache>
                <c:ptCount val="1"/>
                <c:pt idx="0">
                  <c:v>Andel med resultatlön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 7.7'!$B$5:$B$54</c:f>
              <c:strCache>
                <c:ptCount val="50"/>
                <c:pt idx="0">
                  <c:v>1972</c:v>
                </c:pt>
                <c:pt idx="8">
                  <c:v>1980</c:v>
                </c:pt>
                <c:pt idx="18">
                  <c:v>1990</c:v>
                </c:pt>
                <c:pt idx="28">
                  <c:v>2000</c:v>
                </c:pt>
                <c:pt idx="38">
                  <c:v>2010</c:v>
                </c:pt>
                <c:pt idx="49">
                  <c:v>2021</c:v>
                </c:pt>
              </c:strCache>
            </c:strRef>
          </c:cat>
          <c:val>
            <c:numRef>
              <c:f>'Dia 7.7'!$C$5:$C$54</c:f>
              <c:numCache>
                <c:formatCode>0.0</c:formatCode>
                <c:ptCount val="50"/>
                <c:pt idx="0">
                  <c:v>6.3</c:v>
                </c:pt>
                <c:pt idx="1">
                  <c:v>6.4</c:v>
                </c:pt>
                <c:pt idx="2">
                  <c:v>5.7</c:v>
                </c:pt>
                <c:pt idx="3">
                  <c:v>5.3</c:v>
                </c:pt>
                <c:pt idx="4">
                  <c:v>5.0999999999999996</c:v>
                </c:pt>
                <c:pt idx="5">
                  <c:v>4.9000000000000004</c:v>
                </c:pt>
                <c:pt idx="6">
                  <c:v>4.5999999999999996</c:v>
                </c:pt>
                <c:pt idx="7">
                  <c:v>4.7</c:v>
                </c:pt>
                <c:pt idx="8">
                  <c:v>4.8</c:v>
                </c:pt>
                <c:pt idx="9">
                  <c:v>4.7</c:v>
                </c:pt>
                <c:pt idx="10">
                  <c:v>4.7</c:v>
                </c:pt>
                <c:pt idx="11">
                  <c:v>5.2</c:v>
                </c:pt>
                <c:pt idx="12">
                  <c:v>8.6999999999999993</c:v>
                </c:pt>
                <c:pt idx="13">
                  <c:v>9.6999999999999993</c:v>
                </c:pt>
                <c:pt idx="14">
                  <c:v>10</c:v>
                </c:pt>
                <c:pt idx="15">
                  <c:v>8.3000000000000007</c:v>
                </c:pt>
                <c:pt idx="16">
                  <c:v>9.5</c:v>
                </c:pt>
                <c:pt idx="17">
                  <c:v>11</c:v>
                </c:pt>
                <c:pt idx="18">
                  <c:v>11.2</c:v>
                </c:pt>
                <c:pt idx="19">
                  <c:v>10.8</c:v>
                </c:pt>
                <c:pt idx="20">
                  <c:v>12.6</c:v>
                </c:pt>
                <c:pt idx="21">
                  <c:v>11.9</c:v>
                </c:pt>
                <c:pt idx="22">
                  <c:v>16.7</c:v>
                </c:pt>
                <c:pt idx="23">
                  <c:v>16.100000000000001</c:v>
                </c:pt>
                <c:pt idx="24">
                  <c:v>15.9</c:v>
                </c:pt>
                <c:pt idx="25">
                  <c:v>16.2</c:v>
                </c:pt>
                <c:pt idx="26">
                  <c:v>16.2</c:v>
                </c:pt>
                <c:pt idx="27">
                  <c:v>15.6</c:v>
                </c:pt>
                <c:pt idx="28">
                  <c:v>17.3</c:v>
                </c:pt>
                <c:pt idx="29">
                  <c:v>15.9</c:v>
                </c:pt>
                <c:pt idx="30">
                  <c:v>13</c:v>
                </c:pt>
                <c:pt idx="31">
                  <c:v>15.4</c:v>
                </c:pt>
                <c:pt idx="32">
                  <c:v>13</c:v>
                </c:pt>
                <c:pt idx="33">
                  <c:v>11.5</c:v>
                </c:pt>
                <c:pt idx="34">
                  <c:v>11.2</c:v>
                </c:pt>
                <c:pt idx="35">
                  <c:v>12</c:v>
                </c:pt>
                <c:pt idx="36">
                  <c:v>11.2</c:v>
                </c:pt>
                <c:pt idx="37">
                  <c:v>11.1</c:v>
                </c:pt>
                <c:pt idx="38">
                  <c:v>10.6</c:v>
                </c:pt>
                <c:pt idx="39">
                  <c:v>10.6</c:v>
                </c:pt>
                <c:pt idx="40">
                  <c:v>9.8000000000000007</c:v>
                </c:pt>
                <c:pt idx="41">
                  <c:v>9.6</c:v>
                </c:pt>
                <c:pt idx="42">
                  <c:v>9.4768165429584101</c:v>
                </c:pt>
                <c:pt idx="43">
                  <c:v>9.0970953935701608</c:v>
                </c:pt>
                <c:pt idx="44">
                  <c:v>9.5029381955179701</c:v>
                </c:pt>
                <c:pt idx="45">
                  <c:v>8.6576719784602503</c:v>
                </c:pt>
                <c:pt idx="46">
                  <c:v>8.5472707495416902</c:v>
                </c:pt>
                <c:pt idx="47">
                  <c:v>8.1585457849358498</c:v>
                </c:pt>
                <c:pt idx="48">
                  <c:v>9.1826610302739802</c:v>
                </c:pt>
                <c:pt idx="49">
                  <c:v>8.4017897072804395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D9-46A0-86EA-AD31C678EE27}"/>
            </c:ext>
          </c:extLst>
        </c:ser>
        <c:ser>
          <c:idx val="1"/>
          <c:order val="1"/>
          <c:tx>
            <c:strRef>
              <c:f>'Dia 7.7'!$D$4</c:f>
              <c:strCache>
                <c:ptCount val="1"/>
                <c:pt idx="0">
                  <c:v>Resultatlönens andel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7.7'!$B$5:$B$54</c:f>
              <c:strCache>
                <c:ptCount val="50"/>
                <c:pt idx="0">
                  <c:v>1972</c:v>
                </c:pt>
                <c:pt idx="8">
                  <c:v>1980</c:v>
                </c:pt>
                <c:pt idx="18">
                  <c:v>1990</c:v>
                </c:pt>
                <c:pt idx="28">
                  <c:v>2000</c:v>
                </c:pt>
                <c:pt idx="38">
                  <c:v>2010</c:v>
                </c:pt>
                <c:pt idx="49">
                  <c:v>2021</c:v>
                </c:pt>
              </c:strCache>
            </c:strRef>
          </c:cat>
          <c:val>
            <c:numRef>
              <c:f>'Dia 7.7'!$D$5:$D$54</c:f>
              <c:numCache>
                <c:formatCode>0.0</c:formatCode>
                <c:ptCount val="50"/>
                <c:pt idx="0">
                  <c:v>26.1</c:v>
                </c:pt>
                <c:pt idx="1">
                  <c:v>26.1</c:v>
                </c:pt>
                <c:pt idx="2">
                  <c:v>25.9</c:v>
                </c:pt>
                <c:pt idx="3">
                  <c:v>25.9</c:v>
                </c:pt>
                <c:pt idx="4">
                  <c:v>26.7</c:v>
                </c:pt>
                <c:pt idx="5">
                  <c:v>25.5</c:v>
                </c:pt>
                <c:pt idx="6">
                  <c:v>24.2</c:v>
                </c:pt>
                <c:pt idx="7">
                  <c:v>24.6</c:v>
                </c:pt>
                <c:pt idx="8">
                  <c:v>22.7</c:v>
                </c:pt>
                <c:pt idx="9">
                  <c:v>22.3</c:v>
                </c:pt>
                <c:pt idx="10">
                  <c:v>22.9</c:v>
                </c:pt>
                <c:pt idx="11">
                  <c:v>20.7</c:v>
                </c:pt>
                <c:pt idx="12">
                  <c:v>13.9</c:v>
                </c:pt>
                <c:pt idx="13">
                  <c:v>12.9</c:v>
                </c:pt>
                <c:pt idx="14">
                  <c:v>12.6</c:v>
                </c:pt>
                <c:pt idx="15">
                  <c:v>15.5</c:v>
                </c:pt>
                <c:pt idx="16">
                  <c:v>14.8</c:v>
                </c:pt>
                <c:pt idx="17">
                  <c:v>13.8</c:v>
                </c:pt>
                <c:pt idx="18">
                  <c:v>13</c:v>
                </c:pt>
                <c:pt idx="19">
                  <c:v>11.5</c:v>
                </c:pt>
                <c:pt idx="20">
                  <c:v>9.1</c:v>
                </c:pt>
                <c:pt idx="21">
                  <c:v>10.7</c:v>
                </c:pt>
                <c:pt idx="22">
                  <c:v>7.9</c:v>
                </c:pt>
                <c:pt idx="23">
                  <c:v>9.1</c:v>
                </c:pt>
                <c:pt idx="24">
                  <c:v>9.3000000000000007</c:v>
                </c:pt>
                <c:pt idx="25">
                  <c:v>8.8000000000000007</c:v>
                </c:pt>
                <c:pt idx="26">
                  <c:v>8.8000000000000007</c:v>
                </c:pt>
                <c:pt idx="27">
                  <c:v>9.1999999999999993</c:v>
                </c:pt>
                <c:pt idx="28">
                  <c:v>8.9</c:v>
                </c:pt>
                <c:pt idx="29">
                  <c:v>9.8000000000000007</c:v>
                </c:pt>
                <c:pt idx="30">
                  <c:v>10.1</c:v>
                </c:pt>
                <c:pt idx="31">
                  <c:v>8.5</c:v>
                </c:pt>
                <c:pt idx="32">
                  <c:v>10</c:v>
                </c:pt>
                <c:pt idx="33">
                  <c:v>13.7</c:v>
                </c:pt>
                <c:pt idx="34">
                  <c:v>11.5</c:v>
                </c:pt>
                <c:pt idx="35">
                  <c:v>13.3</c:v>
                </c:pt>
                <c:pt idx="36">
                  <c:v>12.5</c:v>
                </c:pt>
                <c:pt idx="37">
                  <c:v>11.5</c:v>
                </c:pt>
                <c:pt idx="38">
                  <c:v>12.5</c:v>
                </c:pt>
                <c:pt idx="39">
                  <c:v>12.9</c:v>
                </c:pt>
                <c:pt idx="40">
                  <c:v>11.8</c:v>
                </c:pt>
                <c:pt idx="41">
                  <c:v>11.9</c:v>
                </c:pt>
                <c:pt idx="42">
                  <c:v>12.4560349763945</c:v>
                </c:pt>
                <c:pt idx="43">
                  <c:v>13.3950021309777</c:v>
                </c:pt>
                <c:pt idx="44">
                  <c:v>13.988501167999001</c:v>
                </c:pt>
                <c:pt idx="45">
                  <c:v>13.814658356164101</c:v>
                </c:pt>
                <c:pt idx="46">
                  <c:v>12.4958809825134</c:v>
                </c:pt>
                <c:pt idx="47">
                  <c:v>11.9142896128463</c:v>
                </c:pt>
                <c:pt idx="48">
                  <c:v>13.6823190742147</c:v>
                </c:pt>
                <c:pt idx="49">
                  <c:v>13.875804169324301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9-46A0-86EA-AD31C678E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167192"/>
        <c:axId val="487158008"/>
      </c:lineChart>
      <c:catAx>
        <c:axId val="48716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7158008"/>
        <c:crosses val="autoZero"/>
        <c:auto val="1"/>
        <c:lblAlgn val="ctr"/>
        <c:lblOffset val="100"/>
        <c:noMultiLvlLbl val="0"/>
      </c:catAx>
      <c:valAx>
        <c:axId val="48715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87167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00905876662109E-2"/>
          <c:y val="0.20284014535492872"/>
          <c:w val="0.92425347413579928"/>
          <c:h val="0.61024920908314972"/>
        </c:manualLayout>
      </c:layout>
      <c:lineChart>
        <c:grouping val="standard"/>
        <c:varyColors val="0"/>
        <c:ser>
          <c:idx val="0"/>
          <c:order val="0"/>
          <c:tx>
            <c:strRef>
              <c:f>'Dia 7.8'!$C$4</c:f>
              <c:strCache>
                <c:ptCount val="1"/>
                <c:pt idx="0">
                  <c:v>Andel med resultatlön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 7.8'!$B$5:$B$25</c:f>
              <c:strCach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strCache>
            </c:strRef>
          </c:cat>
          <c:val>
            <c:numRef>
              <c:f>'Dia 7.8'!$C$5:$C$25</c:f>
              <c:numCache>
                <c:formatCode>0.0</c:formatCode>
                <c:ptCount val="21"/>
                <c:pt idx="0">
                  <c:v>22.262209200732499</c:v>
                </c:pt>
                <c:pt idx="1">
                  <c:v>17.9775136271343</c:v>
                </c:pt>
                <c:pt idx="2">
                  <c:v>21.0294585060585</c:v>
                </c:pt>
                <c:pt idx="3">
                  <c:v>20.798386126437599</c:v>
                </c:pt>
                <c:pt idx="4">
                  <c:v>20.417529113345701</c:v>
                </c:pt>
                <c:pt idx="5">
                  <c:v>18.7526137808049</c:v>
                </c:pt>
                <c:pt idx="6">
                  <c:v>15.3077939001933</c:v>
                </c:pt>
                <c:pt idx="7">
                  <c:v>14.427922004891499</c:v>
                </c:pt>
                <c:pt idx="8">
                  <c:v>14.375554882829499</c:v>
                </c:pt>
                <c:pt idx="9">
                  <c:v>12.527088151364699</c:v>
                </c:pt>
                <c:pt idx="10">
                  <c:v>12.2854221827128</c:v>
                </c:pt>
                <c:pt idx="11">
                  <c:v>12.1554260420428</c:v>
                </c:pt>
                <c:pt idx="12">
                  <c:v>11.888128653077899</c:v>
                </c:pt>
                <c:pt idx="13">
                  <c:v>11.068828508533599</c:v>
                </c:pt>
                <c:pt idx="14">
                  <c:v>11.6632082412368</c:v>
                </c:pt>
                <c:pt idx="15">
                  <c:v>12.0439309720525</c:v>
                </c:pt>
                <c:pt idx="16">
                  <c:v>11.586003676964401</c:v>
                </c:pt>
                <c:pt idx="17">
                  <c:v>10.962357521380101</c:v>
                </c:pt>
                <c:pt idx="18">
                  <c:v>11.0412086325862</c:v>
                </c:pt>
                <c:pt idx="19">
                  <c:v>12.475215357956399</c:v>
                </c:pt>
                <c:pt idx="20">
                  <c:v>11.987781935862699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8-4525-82E3-1BF618924622}"/>
            </c:ext>
          </c:extLst>
        </c:ser>
        <c:ser>
          <c:idx val="1"/>
          <c:order val="1"/>
          <c:tx>
            <c:strRef>
              <c:f>'Dia 7.8'!$D$4</c:f>
              <c:strCache>
                <c:ptCount val="1"/>
                <c:pt idx="0">
                  <c:v>Resultatlönens andel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7.8'!$B$5:$B$25</c:f>
              <c:strCache>
                <c:ptCount val="21"/>
                <c:pt idx="0">
                  <c:v>2001</c:v>
                </c:pt>
                <c:pt idx="4">
                  <c:v>2005</c:v>
                </c:pt>
                <c:pt idx="9">
                  <c:v>2010</c:v>
                </c:pt>
                <c:pt idx="14">
                  <c:v>2015</c:v>
                </c:pt>
                <c:pt idx="20">
                  <c:v>2021</c:v>
                </c:pt>
              </c:strCache>
            </c:strRef>
          </c:cat>
          <c:val>
            <c:numRef>
              <c:f>'Dia 7.8'!$D$5:$D$25</c:f>
              <c:numCache>
                <c:formatCode>0.0</c:formatCode>
                <c:ptCount val="21"/>
                <c:pt idx="0">
                  <c:v>8.1227532795674406</c:v>
                </c:pt>
                <c:pt idx="1">
                  <c:v>8.7786242692757899</c:v>
                </c:pt>
                <c:pt idx="2">
                  <c:v>8.5794104177342199</c:v>
                </c:pt>
                <c:pt idx="3">
                  <c:v>9.4372459322809306</c:v>
                </c:pt>
                <c:pt idx="4">
                  <c:v>8.5391872936793494</c:v>
                </c:pt>
                <c:pt idx="5">
                  <c:v>8.5054073149277301</c:v>
                </c:pt>
                <c:pt idx="6">
                  <c:v>8.89307946926486</c:v>
                </c:pt>
                <c:pt idx="7">
                  <c:v>8.7581105075067303</c:v>
                </c:pt>
                <c:pt idx="8">
                  <c:v>8.5833559668855095</c:v>
                </c:pt>
                <c:pt idx="9">
                  <c:v>8.7037274014034693</c:v>
                </c:pt>
                <c:pt idx="10">
                  <c:v>8.8429665833956292</c:v>
                </c:pt>
                <c:pt idx="11">
                  <c:v>8.2668435057996792</c:v>
                </c:pt>
                <c:pt idx="12">
                  <c:v>8.3675569509567502</c:v>
                </c:pt>
                <c:pt idx="13">
                  <c:v>8.97776062900782</c:v>
                </c:pt>
                <c:pt idx="14">
                  <c:v>10.388359265678799</c:v>
                </c:pt>
                <c:pt idx="15">
                  <c:v>9.1024519740190009</c:v>
                </c:pt>
                <c:pt idx="16">
                  <c:v>8.9730548520479001</c:v>
                </c:pt>
                <c:pt idx="17">
                  <c:v>9.7603505265447108</c:v>
                </c:pt>
                <c:pt idx="18">
                  <c:v>9.0457269659510509</c:v>
                </c:pt>
                <c:pt idx="19">
                  <c:v>8.6054115447071897</c:v>
                </c:pt>
                <c:pt idx="20">
                  <c:v>10.2435399421559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D8-4525-82E3-1BF618924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700432"/>
        <c:axId val="734705352"/>
      </c:lineChart>
      <c:catAx>
        <c:axId val="73470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705352"/>
        <c:crosses val="autoZero"/>
        <c:auto val="1"/>
        <c:lblAlgn val="ctr"/>
        <c:lblOffset val="100"/>
        <c:noMultiLvlLbl val="0"/>
      </c:catAx>
      <c:valAx>
        <c:axId val="734705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470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466724</xdr:colOff>
      <xdr:row>1</xdr:row>
      <xdr:rowOff>52386</xdr:rowOff>
    </xdr:from>
    <xdr:to>
      <xdr:col>19</xdr:col>
      <xdr:colOff>238124</xdr:colOff>
      <xdr:row>20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5F523C-7EE7-4EBC-8E5D-EAAB77583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</xdr:colOff>
      <xdr:row>5</xdr:row>
      <xdr:rowOff>185737</xdr:rowOff>
    </xdr:from>
    <xdr:to>
      <xdr:col>15</xdr:col>
      <xdr:colOff>33337</xdr:colOff>
      <xdr:row>20</xdr:row>
      <xdr:rowOff>71437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682CF7-3090-4BC0-B822-ECBDCF9BE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0.06771</cdr:x>
      <cdr:y>0.07813</cdr:y>
    </cdr:from>
    <cdr:to>
      <cdr:x>0.26771</cdr:x>
      <cdr:y>0.41146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C41F0CF-1155-4440-8D8A-5A77129914BF}"/>
            </a:ext>
          </a:extLst>
        </cdr:cNvPr>
        <cdr:cNvSpPr txBox="1"/>
      </cdr:nvSpPr>
      <cdr:spPr>
        <a:xfrm xmlns:a="http://schemas.openxmlformats.org/drawingml/2006/main">
          <a:off x="309563" y="2143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930280</xdr:colOff>
      <xdr:row>21</xdr:row>
      <xdr:rowOff>123831</xdr:rowOff>
    </xdr:from>
    <xdr:to>
      <xdr:col>17</xdr:col>
      <xdr:colOff>314324</xdr:colOff>
      <xdr:row>46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44B5AD-26F3-492B-A630-DFBD668EF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0.02125</cdr:x>
      <cdr:y>0.03961</cdr:y>
    </cdr:from>
    <cdr:to>
      <cdr:x>0.12679</cdr:x>
      <cdr:y>0.27243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C603085-E3E6-461D-8D9C-E1C3BC499B4D}"/>
            </a:ext>
          </a:extLst>
        </cdr:cNvPr>
        <cdr:cNvSpPr txBox="1"/>
      </cdr:nvSpPr>
      <cdr:spPr>
        <a:xfrm xmlns:a="http://schemas.openxmlformats.org/drawingml/2006/main">
          <a:off x="184145" y="15556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438155</xdr:colOff>
      <xdr:row>4</xdr:row>
      <xdr:rowOff>95256</xdr:rowOff>
    </xdr:from>
    <xdr:to>
      <xdr:col>17</xdr:col>
      <xdr:colOff>85724</xdr:colOff>
      <xdr:row>23</xdr:row>
      <xdr:rowOff>149225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DAE5B3A-6305-4DCB-91F1-066A1489A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0.00725</cdr:x>
      <cdr:y>0.01623</cdr:y>
    </cdr:from>
    <cdr:to>
      <cdr:x>0.13781</cdr:x>
      <cdr:y>0.30832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308D08C4-D97C-4990-8449-9ABF499D36EE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0.0035</cdr:x>
      <cdr:y>0.02351</cdr:y>
    </cdr:from>
    <cdr:to>
      <cdr:x>0.12965</cdr:x>
      <cdr:y>0.31166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E4E2E7A-1331-473C-AB18-7C20803CFA21}"/>
            </a:ext>
          </a:extLst>
        </cdr:cNvPr>
        <cdr:cNvSpPr txBox="1"/>
      </cdr:nvSpPr>
      <cdr:spPr>
        <a:xfrm xmlns:a="http://schemas.openxmlformats.org/drawingml/2006/main">
          <a:off x="25401" y="7461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Kronor</a:t>
          </a:r>
          <a:r>
            <a:rPr lang="sv-SE" sz="1100" baseline="0"/>
            <a:t> per år</a:t>
          </a:r>
          <a:endParaRPr lang="sv-S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361949</xdr:colOff>
      <xdr:row>0</xdr:row>
      <xdr:rowOff>0</xdr:rowOff>
    </xdr:from>
    <xdr:to>
      <xdr:col>18</xdr:col>
      <xdr:colOff>133349</xdr:colOff>
      <xdr:row>19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49F9F66-B917-49F4-8093-855D462E7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0.00701</cdr:x>
      <cdr:y>0.01602</cdr:y>
    </cdr:from>
    <cdr:to>
      <cdr:x>0.13316</cdr:x>
      <cdr:y>0.30446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07E762A-4A64-4DE0-B7A6-55B3B8A29BE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Kronor</a:t>
          </a:r>
          <a:r>
            <a:rPr lang="sv-SE" sz="1100" baseline="0"/>
            <a:t> per år</a:t>
          </a:r>
          <a:endParaRPr lang="sv-SE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4</xdr:row>
      <xdr:rowOff>71437</xdr:rowOff>
    </xdr:from>
    <xdr:to>
      <xdr:col>19</xdr:col>
      <xdr:colOff>476250</xdr:colOff>
      <xdr:row>22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387C86-3089-4ECE-AB07-38ED75D67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0.06013</cdr:x>
      <cdr:y>0.01225</cdr:y>
    </cdr:from>
    <cdr:to>
      <cdr:x>0.21203</cdr:x>
      <cdr:y>0.27347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468890B-6D79-4CE0-BA72-A717542EE027}"/>
            </a:ext>
          </a:extLst>
        </cdr:cNvPr>
        <cdr:cNvSpPr txBox="1"/>
      </cdr:nvSpPr>
      <cdr:spPr>
        <a:xfrm xmlns:a="http://schemas.openxmlformats.org/drawingml/2006/main">
          <a:off x="361950" y="428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Kronor per timme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28574</xdr:rowOff>
    </xdr:from>
    <xdr:to>
      <xdr:col>9</xdr:col>
      <xdr:colOff>200025</xdr:colOff>
      <xdr:row>37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6B2C06-A1FE-47E2-BB08-E2844CC52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11</xdr:row>
      <xdr:rowOff>123824</xdr:rowOff>
    </xdr:from>
    <xdr:to>
      <xdr:col>22</xdr:col>
      <xdr:colOff>571500</xdr:colOff>
      <xdr:row>36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DE95FD-702C-4BC9-8832-7714D7FD9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795337</xdr:colOff>
      <xdr:row>21</xdr:row>
      <xdr:rowOff>9525</xdr:rowOff>
    </xdr:from>
    <xdr:to>
      <xdr:col>4</xdr:col>
      <xdr:colOff>433387</xdr:colOff>
      <xdr:row>38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3EBBB4-652C-48D5-B218-AFEF33936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0.78438</cdr:x>
      <cdr:y>0.87847</cdr:y>
    </cdr:from>
    <cdr:to>
      <cdr:x>0.98438</cdr:x>
      <cdr:y>0.98958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115D92F-1458-45BA-B45B-CE8162EFD5A4}"/>
            </a:ext>
          </a:extLst>
        </cdr:cNvPr>
        <cdr:cNvSpPr txBox="1"/>
      </cdr:nvSpPr>
      <cdr:spPr>
        <a:xfrm xmlns:a="http://schemas.openxmlformats.org/drawingml/2006/main">
          <a:off x="3586163" y="2409825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15E6-BA95-4ED3-96CD-8C7828C5C413}">
  <sheetPr>
    <tabColor rgb="FF00B050"/>
    <pageSetUpPr fitToPage="1"/>
  </sheetPr>
  <dimension ref="A1:S18"/>
  <sheetViews>
    <sheetView tabSelected="1" zoomScaleNormal="100" workbookViewId="0">
      <selection activeCell="A27" sqref="A27"/>
    </sheetView>
  </sheetViews>
  <sheetFormatPr defaultColWidth="8.85546875" defaultRowHeight="15" x14ac:dyDescent="0.25"/>
  <cols>
    <col min="1" max="1" width="28.140625" style="7" customWidth="1"/>
    <col min="2" max="2" width="17" style="7" customWidth="1"/>
    <col min="3" max="3" width="12.42578125" style="7" customWidth="1"/>
    <col min="4" max="4" width="12.28515625" style="7" customWidth="1"/>
    <col min="5" max="5" width="11.42578125" style="7" customWidth="1"/>
    <col min="6" max="6" width="10.85546875" style="7" customWidth="1"/>
    <col min="7" max="16384" width="8.85546875" style="7"/>
  </cols>
  <sheetData>
    <row r="1" spans="1:19" x14ac:dyDescent="0.25">
      <c r="A1" s="18" t="s">
        <v>135</v>
      </c>
      <c r="B1" s="18"/>
      <c r="C1" s="15"/>
    </row>
    <row r="2" spans="1:19" x14ac:dyDescent="0.25">
      <c r="A2" s="18"/>
      <c r="B2" s="18"/>
      <c r="C2" s="18"/>
      <c r="D2" s="18"/>
      <c r="E2" s="18"/>
      <c r="F2" s="18"/>
    </row>
    <row r="3" spans="1:19" x14ac:dyDescent="0.25">
      <c r="A3" s="18" t="s">
        <v>3</v>
      </c>
      <c r="B3" s="18" t="s">
        <v>4</v>
      </c>
      <c r="C3" s="19" t="s">
        <v>120</v>
      </c>
      <c r="D3" s="19"/>
      <c r="E3" s="18" t="s">
        <v>116</v>
      </c>
      <c r="F3" s="18" t="s">
        <v>117</v>
      </c>
    </row>
    <row r="4" spans="1:19" x14ac:dyDescent="0.25">
      <c r="A4" s="18" t="s">
        <v>5</v>
      </c>
      <c r="B4" s="18" t="s">
        <v>115</v>
      </c>
      <c r="C4" s="20" t="s">
        <v>122</v>
      </c>
      <c r="D4" s="20" t="s">
        <v>123</v>
      </c>
      <c r="E4" s="18">
        <v>2021</v>
      </c>
      <c r="F4" s="18" t="s">
        <v>118</v>
      </c>
    </row>
    <row r="5" spans="1:19" x14ac:dyDescent="0.25">
      <c r="A5" s="21" t="s">
        <v>6</v>
      </c>
      <c r="B5" s="18"/>
      <c r="C5" s="22"/>
      <c r="D5" s="18"/>
      <c r="E5" s="8"/>
      <c r="F5" s="8"/>
      <c r="O5" s="17"/>
      <c r="P5" s="17"/>
      <c r="S5" s="23"/>
    </row>
    <row r="6" spans="1:19" x14ac:dyDescent="0.25">
      <c r="A6" s="18" t="s">
        <v>8</v>
      </c>
      <c r="B6" s="1">
        <v>188.74</v>
      </c>
      <c r="C6" s="22">
        <v>2.34</v>
      </c>
      <c r="D6" s="16">
        <v>1.97</v>
      </c>
      <c r="E6" s="17">
        <v>384500</v>
      </c>
      <c r="F6" s="17">
        <v>527700</v>
      </c>
      <c r="G6" s="22"/>
      <c r="H6" s="1"/>
      <c r="K6" s="17"/>
      <c r="L6" s="17"/>
      <c r="O6" s="17"/>
      <c r="P6" s="17"/>
      <c r="R6" s="16"/>
      <c r="S6" s="16"/>
    </row>
    <row r="7" spans="1:19" x14ac:dyDescent="0.25">
      <c r="A7" s="24" t="s">
        <v>12</v>
      </c>
      <c r="B7" s="1">
        <v>200.01</v>
      </c>
      <c r="C7" s="22">
        <v>2.89</v>
      </c>
      <c r="D7" s="16">
        <v>1.8999999999999997</v>
      </c>
      <c r="E7" s="17">
        <v>407500</v>
      </c>
      <c r="F7" s="17">
        <v>559200</v>
      </c>
      <c r="G7" s="22"/>
      <c r="H7" s="1"/>
      <c r="K7" s="17"/>
      <c r="L7" s="17"/>
      <c r="O7" s="17"/>
      <c r="P7" s="17"/>
      <c r="R7" s="16"/>
      <c r="S7" s="16"/>
    </row>
    <row r="8" spans="1:19" x14ac:dyDescent="0.25">
      <c r="A8" s="24" t="s">
        <v>129</v>
      </c>
      <c r="B8" s="1">
        <v>208.2</v>
      </c>
      <c r="C8" s="22">
        <v>2.19</v>
      </c>
      <c r="D8" s="16">
        <v>1.6833333333333333</v>
      </c>
      <c r="E8" s="17">
        <v>424200</v>
      </c>
      <c r="F8" s="17">
        <v>582100</v>
      </c>
      <c r="G8" s="22"/>
      <c r="H8" s="1"/>
      <c r="K8" s="17"/>
      <c r="L8" s="17"/>
      <c r="O8" s="17"/>
      <c r="P8" s="17"/>
      <c r="R8" s="16"/>
      <c r="S8" s="16"/>
    </row>
    <row r="9" spans="1:19" x14ac:dyDescent="0.25">
      <c r="A9" s="24" t="s">
        <v>130</v>
      </c>
      <c r="B9" s="1">
        <v>176.59</v>
      </c>
      <c r="C9" s="22">
        <v>2.15</v>
      </c>
      <c r="D9" s="16">
        <v>2.0699999999999998</v>
      </c>
      <c r="E9" s="17">
        <v>359800</v>
      </c>
      <c r="F9" s="17">
        <v>493700</v>
      </c>
      <c r="G9" s="22"/>
      <c r="H9" s="1"/>
      <c r="K9" s="17"/>
      <c r="L9" s="17"/>
      <c r="O9" s="17"/>
      <c r="P9" s="17"/>
      <c r="R9" s="16"/>
      <c r="S9" s="16"/>
    </row>
    <row r="10" spans="1:19" x14ac:dyDescent="0.25">
      <c r="A10" s="24" t="s">
        <v>17</v>
      </c>
      <c r="B10" s="1">
        <v>184.18</v>
      </c>
      <c r="C10" s="22">
        <v>2.77</v>
      </c>
      <c r="D10" s="16">
        <v>1.89</v>
      </c>
      <c r="E10" s="17">
        <v>375200</v>
      </c>
      <c r="F10" s="17">
        <v>514900</v>
      </c>
      <c r="G10" s="22"/>
      <c r="H10" s="1"/>
      <c r="K10" s="17"/>
      <c r="L10" s="17"/>
      <c r="O10" s="17"/>
      <c r="P10" s="17"/>
      <c r="R10" s="16"/>
      <c r="S10" s="16"/>
    </row>
    <row r="11" spans="1:19" x14ac:dyDescent="0.25">
      <c r="A11" s="24" t="s">
        <v>131</v>
      </c>
      <c r="B11" s="1">
        <v>171.34</v>
      </c>
      <c r="C11" s="22">
        <v>2.83</v>
      </c>
      <c r="D11" s="16">
        <v>1.8533333333333335</v>
      </c>
      <c r="E11" s="17">
        <v>349100</v>
      </c>
      <c r="F11" s="17">
        <v>479000</v>
      </c>
      <c r="G11" s="22"/>
      <c r="H11" s="1"/>
      <c r="K11" s="17"/>
      <c r="L11" s="17"/>
      <c r="O11" s="17"/>
      <c r="P11" s="17"/>
      <c r="R11" s="16"/>
      <c r="S11" s="16"/>
    </row>
    <row r="12" spans="1:19" x14ac:dyDescent="0.25">
      <c r="A12" s="24"/>
      <c r="B12" s="25"/>
      <c r="C12" s="22"/>
      <c r="D12" s="22"/>
      <c r="E12" s="8"/>
      <c r="F12" s="8"/>
      <c r="G12" s="22"/>
      <c r="R12" s="16"/>
      <c r="S12" s="16"/>
    </row>
    <row r="13" spans="1:19" x14ac:dyDescent="0.25">
      <c r="A13" s="18" t="s">
        <v>10</v>
      </c>
      <c r="B13" s="18"/>
      <c r="C13" s="18"/>
      <c r="D13" s="18"/>
      <c r="E13" s="18"/>
      <c r="F13" s="18"/>
      <c r="G13" s="18"/>
      <c r="H13" s="18"/>
    </row>
    <row r="14" spans="1:19" x14ac:dyDescent="0.25">
      <c r="A14" s="18" t="s">
        <v>7</v>
      </c>
      <c r="B14" s="18"/>
      <c r="C14" s="18"/>
      <c r="D14" s="18"/>
      <c r="E14" s="18"/>
      <c r="F14" s="18"/>
      <c r="G14" s="18"/>
      <c r="H14" s="18"/>
    </row>
    <row r="15" spans="1:19" x14ac:dyDescent="0.25">
      <c r="A15" s="18" t="s">
        <v>9</v>
      </c>
      <c r="B15" s="18"/>
      <c r="C15" s="18"/>
      <c r="D15" s="18"/>
      <c r="E15" s="18"/>
      <c r="F15" s="18"/>
      <c r="G15" s="18"/>
      <c r="H15" s="18"/>
    </row>
    <row r="16" spans="1:19" x14ac:dyDescent="0.25">
      <c r="A16" s="18"/>
      <c r="B16" s="18"/>
      <c r="C16" s="18"/>
      <c r="D16" s="18"/>
      <c r="E16" s="18"/>
      <c r="F16" s="18"/>
      <c r="G16" s="18"/>
      <c r="H16" s="18"/>
    </row>
    <row r="17" spans="1:6" x14ac:dyDescent="0.25">
      <c r="A17" s="15"/>
    </row>
    <row r="18" spans="1:6" x14ac:dyDescent="0.25">
      <c r="A18" s="15"/>
      <c r="C18" s="16"/>
      <c r="D18" s="16"/>
      <c r="E18" s="17"/>
      <c r="F18" s="17"/>
    </row>
  </sheetData>
  <mergeCells count="1">
    <mergeCell ref="C3:D3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>
    <oddHeader>&amp;LFakta om löner och arbetstider 2022&amp;RSvenskt Näringsliv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83B4-1EF0-478A-A87C-0EF947DA81A4}">
  <sheetPr>
    <tabColor rgb="FF00B050"/>
    <pageSetUpPr fitToPage="1"/>
  </sheetPr>
  <dimension ref="A1:F70"/>
  <sheetViews>
    <sheetView zoomScaleNormal="100" workbookViewId="0">
      <pane xSplit="1" ySplit="4" topLeftCell="B1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85546875" style="26"/>
    <col min="2" max="2" width="19.28515625" style="26" bestFit="1" customWidth="1"/>
    <col min="3" max="3" width="18.42578125" style="26" bestFit="1" customWidth="1"/>
    <col min="4" max="4" width="8.85546875" style="26"/>
    <col min="5" max="5" width="12" style="26" bestFit="1" customWidth="1"/>
    <col min="6" max="6" width="13.85546875" style="26" customWidth="1"/>
    <col min="7" max="7" width="13.7109375" style="26" customWidth="1"/>
    <col min="8" max="8" width="14.140625" style="26" customWidth="1"/>
    <col min="9" max="9" width="13" style="26" customWidth="1"/>
    <col min="10" max="10" width="14.140625" style="26" customWidth="1"/>
    <col min="11" max="11" width="8.85546875" style="26"/>
    <col min="12" max="12" width="10.7109375" style="26" customWidth="1"/>
    <col min="13" max="16384" width="8.85546875" style="26"/>
  </cols>
  <sheetData>
    <row r="1" spans="1:6" x14ac:dyDescent="0.25">
      <c r="A1" s="26" t="s">
        <v>142</v>
      </c>
      <c r="F1" s="27"/>
    </row>
    <row r="3" spans="1:6" x14ac:dyDescent="0.25">
      <c r="F3" s="27"/>
    </row>
    <row r="4" spans="1:6" x14ac:dyDescent="0.25">
      <c r="B4" s="26" t="s">
        <v>18</v>
      </c>
      <c r="C4" s="26" t="s">
        <v>19</v>
      </c>
      <c r="D4" s="26" t="s">
        <v>20</v>
      </c>
    </row>
    <row r="5" spans="1:6" x14ac:dyDescent="0.25">
      <c r="A5" s="2" t="s">
        <v>21</v>
      </c>
      <c r="B5" s="2" t="str">
        <f>19&amp;MID(A5,2,2)</f>
        <v>1972</v>
      </c>
      <c r="C5" s="28">
        <v>6.3</v>
      </c>
      <c r="D5" s="28">
        <v>26.1</v>
      </c>
    </row>
    <row r="6" spans="1:6" x14ac:dyDescent="0.25">
      <c r="A6" s="2" t="s">
        <v>22</v>
      </c>
      <c r="B6" s="2"/>
      <c r="C6" s="28">
        <v>6.4</v>
      </c>
      <c r="D6" s="28">
        <v>26.1</v>
      </c>
    </row>
    <row r="7" spans="1:6" x14ac:dyDescent="0.25">
      <c r="A7" s="2" t="s">
        <v>23</v>
      </c>
      <c r="B7" s="2"/>
      <c r="C7" s="28">
        <v>5.7</v>
      </c>
      <c r="D7" s="28">
        <v>25.9</v>
      </c>
    </row>
    <row r="8" spans="1:6" x14ac:dyDescent="0.25">
      <c r="A8" s="2" t="s">
        <v>24</v>
      </c>
      <c r="B8" s="2"/>
      <c r="C8" s="28">
        <v>5.3</v>
      </c>
      <c r="D8" s="28">
        <v>25.9</v>
      </c>
    </row>
    <row r="9" spans="1:6" x14ac:dyDescent="0.25">
      <c r="A9" s="2" t="s">
        <v>25</v>
      </c>
      <c r="B9" s="2"/>
      <c r="C9" s="28">
        <v>5.0999999999999996</v>
      </c>
      <c r="D9" s="28">
        <v>26.7</v>
      </c>
    </row>
    <row r="10" spans="1:6" x14ac:dyDescent="0.25">
      <c r="A10" s="2" t="s">
        <v>26</v>
      </c>
      <c r="B10" s="2"/>
      <c r="C10" s="28">
        <v>4.9000000000000004</v>
      </c>
      <c r="D10" s="28">
        <v>25.5</v>
      </c>
    </row>
    <row r="11" spans="1:6" x14ac:dyDescent="0.25">
      <c r="A11" s="2" t="s">
        <v>27</v>
      </c>
      <c r="B11" s="2"/>
      <c r="C11" s="28">
        <v>4.5999999999999996</v>
      </c>
      <c r="D11" s="28">
        <v>24.2</v>
      </c>
    </row>
    <row r="12" spans="1:6" x14ac:dyDescent="0.25">
      <c r="A12" s="2" t="s">
        <v>28</v>
      </c>
      <c r="B12" s="2"/>
      <c r="C12" s="28">
        <v>4.7</v>
      </c>
      <c r="D12" s="28">
        <v>24.6</v>
      </c>
    </row>
    <row r="13" spans="1:6" x14ac:dyDescent="0.25">
      <c r="A13" s="2" t="s">
        <v>29</v>
      </c>
      <c r="B13" s="2" t="str">
        <f>19&amp;MID(A13,2,2)</f>
        <v>1980</v>
      </c>
      <c r="C13" s="28">
        <v>4.8</v>
      </c>
      <c r="D13" s="28">
        <v>22.7</v>
      </c>
    </row>
    <row r="14" spans="1:6" x14ac:dyDescent="0.25">
      <c r="A14" s="2" t="s">
        <v>30</v>
      </c>
      <c r="B14" s="2"/>
      <c r="C14" s="28">
        <v>4.7</v>
      </c>
      <c r="D14" s="28">
        <v>22.3</v>
      </c>
    </row>
    <row r="15" spans="1:6" x14ac:dyDescent="0.25">
      <c r="A15" s="2" t="s">
        <v>31</v>
      </c>
      <c r="B15" s="2"/>
      <c r="C15" s="28">
        <v>4.7</v>
      </c>
      <c r="D15" s="28">
        <v>22.9</v>
      </c>
    </row>
    <row r="16" spans="1:6" x14ac:dyDescent="0.25">
      <c r="A16" s="2" t="s">
        <v>32</v>
      </c>
      <c r="B16" s="2"/>
      <c r="C16" s="28">
        <v>5.2</v>
      </c>
      <c r="D16" s="28">
        <v>20.7</v>
      </c>
    </row>
    <row r="17" spans="1:4" x14ac:dyDescent="0.25">
      <c r="A17" s="2" t="s">
        <v>33</v>
      </c>
      <c r="B17" s="2"/>
      <c r="C17" s="28">
        <v>8.6999999999999993</v>
      </c>
      <c r="D17" s="28">
        <v>13.9</v>
      </c>
    </row>
    <row r="18" spans="1:4" x14ac:dyDescent="0.25">
      <c r="A18" s="2" t="s">
        <v>34</v>
      </c>
      <c r="B18" s="2"/>
      <c r="C18" s="28">
        <v>9.6999999999999993</v>
      </c>
      <c r="D18" s="28">
        <v>12.9</v>
      </c>
    </row>
    <row r="19" spans="1:4" x14ac:dyDescent="0.25">
      <c r="A19" s="2" t="s">
        <v>35</v>
      </c>
      <c r="B19" s="2"/>
      <c r="C19" s="28">
        <v>10</v>
      </c>
      <c r="D19" s="28">
        <v>12.6</v>
      </c>
    </row>
    <row r="20" spans="1:4" x14ac:dyDescent="0.25">
      <c r="A20" s="2" t="s">
        <v>36</v>
      </c>
      <c r="B20" s="2"/>
      <c r="C20" s="28">
        <v>8.3000000000000007</v>
      </c>
      <c r="D20" s="28">
        <v>15.5</v>
      </c>
    </row>
    <row r="21" spans="1:4" x14ac:dyDescent="0.25">
      <c r="A21" s="2" t="s">
        <v>37</v>
      </c>
      <c r="B21" s="2"/>
      <c r="C21" s="28">
        <v>9.5</v>
      </c>
      <c r="D21" s="28">
        <v>14.8</v>
      </c>
    </row>
    <row r="22" spans="1:4" x14ac:dyDescent="0.25">
      <c r="A22" s="2" t="s">
        <v>38</v>
      </c>
      <c r="B22" s="2"/>
      <c r="C22" s="28">
        <v>11</v>
      </c>
      <c r="D22" s="28">
        <v>13.8</v>
      </c>
    </row>
    <row r="23" spans="1:4" x14ac:dyDescent="0.25">
      <c r="A23" s="2" t="s">
        <v>39</v>
      </c>
      <c r="B23" s="2" t="str">
        <f>19&amp;MID(A23,2,2)</f>
        <v>1990</v>
      </c>
      <c r="C23" s="28">
        <v>11.2</v>
      </c>
      <c r="D23" s="28">
        <v>13</v>
      </c>
    </row>
    <row r="24" spans="1:4" x14ac:dyDescent="0.25">
      <c r="A24" s="2" t="s">
        <v>40</v>
      </c>
      <c r="B24" s="2"/>
      <c r="C24" s="28">
        <v>10.8</v>
      </c>
      <c r="D24" s="28">
        <v>11.5</v>
      </c>
    </row>
    <row r="25" spans="1:4" x14ac:dyDescent="0.25">
      <c r="A25" s="2" t="s">
        <v>41</v>
      </c>
      <c r="B25" s="2"/>
      <c r="C25" s="28">
        <v>12.6</v>
      </c>
      <c r="D25" s="28">
        <v>9.1</v>
      </c>
    </row>
    <row r="26" spans="1:4" x14ac:dyDescent="0.25">
      <c r="A26" s="2" t="s">
        <v>42</v>
      </c>
      <c r="B26" s="2"/>
      <c r="C26" s="28">
        <v>11.9</v>
      </c>
      <c r="D26" s="28">
        <v>10.7</v>
      </c>
    </row>
    <row r="27" spans="1:4" x14ac:dyDescent="0.25">
      <c r="A27" s="2" t="s">
        <v>43</v>
      </c>
      <c r="B27" s="2"/>
      <c r="C27" s="28">
        <v>16.7</v>
      </c>
      <c r="D27" s="28">
        <v>7.9</v>
      </c>
    </row>
    <row r="28" spans="1:4" x14ac:dyDescent="0.25">
      <c r="A28" s="2" t="s">
        <v>44</v>
      </c>
      <c r="B28" s="2"/>
      <c r="C28" s="28">
        <v>16.100000000000001</v>
      </c>
      <c r="D28" s="28">
        <v>9.1</v>
      </c>
    </row>
    <row r="29" spans="1:4" x14ac:dyDescent="0.25">
      <c r="A29" s="2" t="s">
        <v>45</v>
      </c>
      <c r="B29" s="2"/>
      <c r="C29" s="28">
        <v>15.9</v>
      </c>
      <c r="D29" s="28">
        <v>9.3000000000000007</v>
      </c>
    </row>
    <row r="30" spans="1:4" x14ac:dyDescent="0.25">
      <c r="A30" s="2" t="s">
        <v>46</v>
      </c>
      <c r="B30" s="2"/>
      <c r="C30" s="28">
        <v>16.2</v>
      </c>
      <c r="D30" s="28">
        <v>8.8000000000000007</v>
      </c>
    </row>
    <row r="31" spans="1:4" x14ac:dyDescent="0.25">
      <c r="A31" s="2" t="s">
        <v>47</v>
      </c>
      <c r="B31" s="2"/>
      <c r="C31" s="28">
        <v>16.2</v>
      </c>
      <c r="D31" s="28">
        <v>8.8000000000000007</v>
      </c>
    </row>
    <row r="32" spans="1:4" x14ac:dyDescent="0.25">
      <c r="A32" s="2" t="s">
        <v>48</v>
      </c>
      <c r="B32" s="2"/>
      <c r="C32" s="28">
        <v>15.6</v>
      </c>
      <c r="D32" s="28">
        <v>9.1999999999999993</v>
      </c>
    </row>
    <row r="33" spans="1:4" x14ac:dyDescent="0.25">
      <c r="A33" s="2" t="s">
        <v>49</v>
      </c>
      <c r="B33" s="2" t="str">
        <f>20&amp;MID(A33,2,2)</f>
        <v>2000</v>
      </c>
      <c r="C33" s="28">
        <v>17.3</v>
      </c>
      <c r="D33" s="28">
        <v>8.9</v>
      </c>
    </row>
    <row r="34" spans="1:4" x14ac:dyDescent="0.25">
      <c r="A34" s="2" t="s">
        <v>50</v>
      </c>
      <c r="B34" s="2"/>
      <c r="C34" s="28">
        <v>15.9</v>
      </c>
      <c r="D34" s="28">
        <v>9.8000000000000007</v>
      </c>
    </row>
    <row r="35" spans="1:4" x14ac:dyDescent="0.25">
      <c r="A35" s="2" t="s">
        <v>51</v>
      </c>
      <c r="B35" s="2"/>
      <c r="C35" s="28">
        <v>13</v>
      </c>
      <c r="D35" s="28">
        <v>10.1</v>
      </c>
    </row>
    <row r="36" spans="1:4" x14ac:dyDescent="0.25">
      <c r="A36" s="2" t="s">
        <v>52</v>
      </c>
      <c r="B36" s="2"/>
      <c r="C36" s="28">
        <v>15.4</v>
      </c>
      <c r="D36" s="28">
        <v>8.5</v>
      </c>
    </row>
    <row r="37" spans="1:4" x14ac:dyDescent="0.25">
      <c r="A37" s="2" t="s">
        <v>53</v>
      </c>
      <c r="B37" s="2"/>
      <c r="C37" s="28">
        <v>13</v>
      </c>
      <c r="D37" s="28">
        <v>10</v>
      </c>
    </row>
    <row r="38" spans="1:4" x14ac:dyDescent="0.25">
      <c r="A38" s="2" t="s">
        <v>54</v>
      </c>
      <c r="B38" s="2"/>
      <c r="C38" s="28">
        <v>11.5</v>
      </c>
      <c r="D38" s="28">
        <v>13.7</v>
      </c>
    </row>
    <row r="39" spans="1:4" x14ac:dyDescent="0.25">
      <c r="A39" s="2" t="s">
        <v>55</v>
      </c>
      <c r="B39" s="2"/>
      <c r="C39" s="28">
        <v>11.2</v>
      </c>
      <c r="D39" s="28">
        <v>11.5</v>
      </c>
    </row>
    <row r="40" spans="1:4" x14ac:dyDescent="0.25">
      <c r="A40" s="2" t="s">
        <v>56</v>
      </c>
      <c r="B40" s="2"/>
      <c r="C40" s="28">
        <v>12</v>
      </c>
      <c r="D40" s="28">
        <v>13.3</v>
      </c>
    </row>
    <row r="41" spans="1:4" x14ac:dyDescent="0.25">
      <c r="A41" s="2" t="s">
        <v>57</v>
      </c>
      <c r="B41" s="2"/>
      <c r="C41" s="28">
        <v>11.2</v>
      </c>
      <c r="D41" s="28">
        <v>12.5</v>
      </c>
    </row>
    <row r="42" spans="1:4" x14ac:dyDescent="0.25">
      <c r="A42" s="2" t="s">
        <v>58</v>
      </c>
      <c r="B42" s="2"/>
      <c r="C42" s="28">
        <v>11.1</v>
      </c>
      <c r="D42" s="28">
        <v>11.5</v>
      </c>
    </row>
    <row r="43" spans="1:4" x14ac:dyDescent="0.25">
      <c r="A43" s="2" t="s">
        <v>59</v>
      </c>
      <c r="B43" s="2" t="str">
        <f>20&amp;MID(A43,2,2)</f>
        <v>2010</v>
      </c>
      <c r="C43" s="28">
        <v>10.6</v>
      </c>
      <c r="D43" s="28">
        <v>12.5</v>
      </c>
    </row>
    <row r="44" spans="1:4" x14ac:dyDescent="0.25">
      <c r="A44" s="2" t="s">
        <v>60</v>
      </c>
      <c r="B44" s="2"/>
      <c r="C44" s="28">
        <v>10.6</v>
      </c>
      <c r="D44" s="28">
        <v>12.9</v>
      </c>
    </row>
    <row r="45" spans="1:4" x14ac:dyDescent="0.25">
      <c r="A45" s="2" t="s">
        <v>61</v>
      </c>
      <c r="B45" s="2"/>
      <c r="C45" s="28">
        <v>9.8000000000000007</v>
      </c>
      <c r="D45" s="28">
        <v>11.8</v>
      </c>
    </row>
    <row r="46" spans="1:4" x14ac:dyDescent="0.25">
      <c r="A46" s="2" t="s">
        <v>62</v>
      </c>
      <c r="B46" s="2"/>
      <c r="C46" s="28">
        <v>9.6</v>
      </c>
      <c r="D46" s="28">
        <v>11.9</v>
      </c>
    </row>
    <row r="47" spans="1:4" x14ac:dyDescent="0.25">
      <c r="A47" s="2" t="s">
        <v>63</v>
      </c>
      <c r="B47" s="2"/>
      <c r="C47" s="28">
        <v>9.4768165429584101</v>
      </c>
      <c r="D47" s="28">
        <v>12.4560349763945</v>
      </c>
    </row>
    <row r="48" spans="1:4" x14ac:dyDescent="0.25">
      <c r="A48" s="2" t="s">
        <v>64</v>
      </c>
      <c r="B48" s="2"/>
      <c r="C48" s="28">
        <v>9.0970953935701608</v>
      </c>
      <c r="D48" s="28">
        <v>13.3950021309777</v>
      </c>
    </row>
    <row r="49" spans="1:4" x14ac:dyDescent="0.25">
      <c r="A49" s="2" t="s">
        <v>65</v>
      </c>
      <c r="B49" s="2"/>
      <c r="C49" s="28">
        <v>9.5029381955179701</v>
      </c>
      <c r="D49" s="28">
        <v>13.988501167999001</v>
      </c>
    </row>
    <row r="50" spans="1:4" x14ac:dyDescent="0.25">
      <c r="A50" s="2" t="s">
        <v>66</v>
      </c>
      <c r="B50" s="2"/>
      <c r="C50" s="28">
        <v>8.6576719784602503</v>
      </c>
      <c r="D50" s="28">
        <v>13.814658356164101</v>
      </c>
    </row>
    <row r="51" spans="1:4" x14ac:dyDescent="0.25">
      <c r="A51" s="2" t="s">
        <v>67</v>
      </c>
      <c r="B51" s="2"/>
      <c r="C51" s="28">
        <v>8.5472707495416902</v>
      </c>
      <c r="D51" s="28">
        <v>12.4958809825134</v>
      </c>
    </row>
    <row r="52" spans="1:4" x14ac:dyDescent="0.25">
      <c r="A52" s="29" t="s">
        <v>69</v>
      </c>
      <c r="B52" s="29"/>
      <c r="C52" s="16">
        <v>8.1585457849358498</v>
      </c>
      <c r="D52" s="16">
        <v>11.9142896128463</v>
      </c>
    </row>
    <row r="53" spans="1:4" x14ac:dyDescent="0.25">
      <c r="A53" s="29" t="s">
        <v>70</v>
      </c>
      <c r="B53" s="2"/>
      <c r="C53" s="16">
        <v>9.1826610302739802</v>
      </c>
      <c r="D53" s="16">
        <v>13.6823190742147</v>
      </c>
    </row>
    <row r="54" spans="1:4" x14ac:dyDescent="0.25">
      <c r="A54" s="29" t="s">
        <v>133</v>
      </c>
      <c r="B54" s="2" t="str">
        <f>20&amp;MID(A54,2,2)</f>
        <v>2021</v>
      </c>
      <c r="C54" s="30">
        <v>8.4017897072804395</v>
      </c>
      <c r="D54" s="16">
        <v>13.875804169324301</v>
      </c>
    </row>
    <row r="55" spans="1:4" x14ac:dyDescent="0.25">
      <c r="B55" s="30"/>
      <c r="C55" s="30"/>
      <c r="D55" s="16"/>
    </row>
    <row r="56" spans="1:4" x14ac:dyDescent="0.25">
      <c r="A56" s="26" t="s">
        <v>9</v>
      </c>
      <c r="B56" s="28"/>
      <c r="C56" s="28"/>
    </row>
    <row r="57" spans="1:4" x14ac:dyDescent="0.25">
      <c r="B57" s="28"/>
    </row>
    <row r="58" spans="1:4" x14ac:dyDescent="0.25">
      <c r="B58" s="28"/>
    </row>
    <row r="59" spans="1:4" x14ac:dyDescent="0.25">
      <c r="B59" s="28"/>
    </row>
    <row r="60" spans="1:4" x14ac:dyDescent="0.25">
      <c r="B60" s="28"/>
    </row>
    <row r="61" spans="1:4" x14ac:dyDescent="0.25">
      <c r="B61" s="28"/>
    </row>
    <row r="62" spans="1:4" x14ac:dyDescent="0.25">
      <c r="B62" s="28"/>
    </row>
    <row r="63" spans="1:4" x14ac:dyDescent="0.25">
      <c r="B63" s="28"/>
    </row>
    <row r="64" spans="1:4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EFF3-B8C8-42EC-9413-2B5E5EACE114}">
  <sheetPr>
    <tabColor rgb="FF00B050"/>
    <pageSetUpPr fitToPage="1"/>
  </sheetPr>
  <dimension ref="A1:F41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85546875" style="26"/>
    <col min="2" max="2" width="19.28515625" style="26" bestFit="1" customWidth="1"/>
    <col min="3" max="3" width="18.42578125" style="26" bestFit="1" customWidth="1"/>
    <col min="4" max="4" width="8.85546875" style="26"/>
    <col min="5" max="5" width="12" style="26" bestFit="1" customWidth="1"/>
    <col min="6" max="6" width="13.85546875" style="26" customWidth="1"/>
    <col min="7" max="7" width="13.7109375" style="26" customWidth="1"/>
    <col min="8" max="8" width="14.140625" style="26" customWidth="1"/>
    <col min="9" max="9" width="13" style="26" customWidth="1"/>
    <col min="10" max="10" width="14.140625" style="26" customWidth="1"/>
    <col min="11" max="11" width="8.85546875" style="26"/>
    <col min="12" max="12" width="10.7109375" style="26" customWidth="1"/>
    <col min="13" max="16384" width="8.85546875" style="26"/>
  </cols>
  <sheetData>
    <row r="1" spans="1:6" x14ac:dyDescent="0.25">
      <c r="A1" s="26" t="s">
        <v>143</v>
      </c>
      <c r="F1" s="27"/>
    </row>
    <row r="3" spans="1:6" x14ac:dyDescent="0.25">
      <c r="F3" s="27"/>
    </row>
    <row r="4" spans="1:6" x14ac:dyDescent="0.25">
      <c r="B4" s="26" t="s">
        <v>18</v>
      </c>
      <c r="C4" s="26" t="s">
        <v>19</v>
      </c>
      <c r="D4" s="26" t="s">
        <v>20</v>
      </c>
    </row>
    <row r="5" spans="1:6" x14ac:dyDescent="0.25">
      <c r="A5" s="2" t="s">
        <v>50</v>
      </c>
      <c r="B5" s="2" t="str">
        <f>20&amp;MID(A5,2,2)</f>
        <v>2001</v>
      </c>
      <c r="C5" s="28">
        <v>22.262209200732499</v>
      </c>
      <c r="D5" s="28">
        <v>8.1227532795674406</v>
      </c>
    </row>
    <row r="6" spans="1:6" x14ac:dyDescent="0.25">
      <c r="A6" s="2" t="s">
        <v>51</v>
      </c>
      <c r="B6" s="2"/>
      <c r="C6" s="28">
        <v>17.9775136271343</v>
      </c>
      <c r="D6" s="28">
        <v>8.7786242692757899</v>
      </c>
    </row>
    <row r="7" spans="1:6" x14ac:dyDescent="0.25">
      <c r="A7" s="2" t="s">
        <v>52</v>
      </c>
      <c r="B7" s="2"/>
      <c r="C7" s="28">
        <v>21.0294585060585</v>
      </c>
      <c r="D7" s="28">
        <v>8.5794104177342199</v>
      </c>
    </row>
    <row r="8" spans="1:6" x14ac:dyDescent="0.25">
      <c r="A8" s="2" t="s">
        <v>53</v>
      </c>
      <c r="B8" s="2"/>
      <c r="C8" s="28">
        <v>20.798386126437599</v>
      </c>
      <c r="D8" s="28">
        <v>9.4372459322809306</v>
      </c>
    </row>
    <row r="9" spans="1:6" x14ac:dyDescent="0.25">
      <c r="A9" s="2" t="s">
        <v>54</v>
      </c>
      <c r="B9" s="2" t="str">
        <f>20&amp;MID(A9,2,2)</f>
        <v>2005</v>
      </c>
      <c r="C9" s="28">
        <v>20.417529113345701</v>
      </c>
      <c r="D9" s="28">
        <v>8.5391872936793494</v>
      </c>
    </row>
    <row r="10" spans="1:6" x14ac:dyDescent="0.25">
      <c r="A10" s="2" t="s">
        <v>55</v>
      </c>
      <c r="B10" s="2"/>
      <c r="C10" s="28">
        <v>18.7526137808049</v>
      </c>
      <c r="D10" s="28">
        <v>8.5054073149277301</v>
      </c>
    </row>
    <row r="11" spans="1:6" x14ac:dyDescent="0.25">
      <c r="A11" s="2" t="s">
        <v>56</v>
      </c>
      <c r="B11" s="2"/>
      <c r="C11" s="28">
        <v>15.3077939001933</v>
      </c>
      <c r="D11" s="28">
        <v>8.89307946926486</v>
      </c>
    </row>
    <row r="12" spans="1:6" x14ac:dyDescent="0.25">
      <c r="A12" s="2" t="s">
        <v>57</v>
      </c>
      <c r="B12" s="2"/>
      <c r="C12" s="28">
        <v>14.427922004891499</v>
      </c>
      <c r="D12" s="28">
        <v>8.7581105075067303</v>
      </c>
    </row>
    <row r="13" spans="1:6" x14ac:dyDescent="0.25">
      <c r="A13" s="2" t="s">
        <v>58</v>
      </c>
      <c r="B13" s="2"/>
      <c r="C13" s="28">
        <v>14.375554882829499</v>
      </c>
      <c r="D13" s="28">
        <v>8.5833559668855095</v>
      </c>
    </row>
    <row r="14" spans="1:6" x14ac:dyDescent="0.25">
      <c r="A14" s="2" t="s">
        <v>59</v>
      </c>
      <c r="B14" s="2" t="str">
        <f>20&amp;MID(A14,2,2)</f>
        <v>2010</v>
      </c>
      <c r="C14" s="28">
        <v>12.527088151364699</v>
      </c>
      <c r="D14" s="28">
        <v>8.7037274014034693</v>
      </c>
    </row>
    <row r="15" spans="1:6" x14ac:dyDescent="0.25">
      <c r="A15" s="2" t="s">
        <v>60</v>
      </c>
      <c r="B15" s="2"/>
      <c r="C15" s="28">
        <v>12.2854221827128</v>
      </c>
      <c r="D15" s="28">
        <v>8.8429665833956292</v>
      </c>
    </row>
    <row r="16" spans="1:6" x14ac:dyDescent="0.25">
      <c r="A16" s="2" t="s">
        <v>61</v>
      </c>
      <c r="B16" s="2"/>
      <c r="C16" s="28">
        <v>12.1554260420428</v>
      </c>
      <c r="D16" s="28">
        <v>8.2668435057996792</v>
      </c>
    </row>
    <row r="17" spans="1:4" x14ac:dyDescent="0.25">
      <c r="A17" s="2" t="s">
        <v>62</v>
      </c>
      <c r="B17" s="2"/>
      <c r="C17" s="28">
        <v>11.888128653077899</v>
      </c>
      <c r="D17" s="28">
        <v>8.3675569509567502</v>
      </c>
    </row>
    <row r="18" spans="1:4" x14ac:dyDescent="0.25">
      <c r="A18" s="2" t="s">
        <v>63</v>
      </c>
      <c r="B18" s="2"/>
      <c r="C18" s="28">
        <v>11.068828508533599</v>
      </c>
      <c r="D18" s="28">
        <v>8.97776062900782</v>
      </c>
    </row>
    <row r="19" spans="1:4" x14ac:dyDescent="0.25">
      <c r="A19" s="2" t="s">
        <v>64</v>
      </c>
      <c r="B19" s="2" t="str">
        <f>20&amp;MID(A19,2,2)</f>
        <v>2015</v>
      </c>
      <c r="C19" s="28">
        <v>11.6632082412368</v>
      </c>
      <c r="D19" s="28">
        <v>10.388359265678799</v>
      </c>
    </row>
    <row r="20" spans="1:4" x14ac:dyDescent="0.25">
      <c r="A20" s="2" t="s">
        <v>65</v>
      </c>
      <c r="B20" s="2"/>
      <c r="C20" s="28">
        <v>12.0439309720525</v>
      </c>
      <c r="D20" s="28">
        <v>9.1024519740190009</v>
      </c>
    </row>
    <row r="21" spans="1:4" x14ac:dyDescent="0.25">
      <c r="A21" s="2" t="s">
        <v>66</v>
      </c>
      <c r="B21" s="2"/>
      <c r="C21" s="28">
        <v>11.586003676964401</v>
      </c>
      <c r="D21" s="28">
        <v>8.9730548520479001</v>
      </c>
    </row>
    <row r="22" spans="1:4" x14ac:dyDescent="0.25">
      <c r="A22" s="2" t="s">
        <v>67</v>
      </c>
      <c r="B22" s="2"/>
      <c r="C22" s="28">
        <v>10.962357521380101</v>
      </c>
      <c r="D22" s="28">
        <v>9.7603505265447108</v>
      </c>
    </row>
    <row r="23" spans="1:4" x14ac:dyDescent="0.25">
      <c r="A23" s="29" t="s">
        <v>69</v>
      </c>
      <c r="B23" s="29"/>
      <c r="C23" s="16">
        <v>11.0412086325862</v>
      </c>
      <c r="D23" s="16">
        <v>9.0457269659510509</v>
      </c>
    </row>
    <row r="24" spans="1:4" x14ac:dyDescent="0.25">
      <c r="A24" s="29" t="s">
        <v>70</v>
      </c>
      <c r="B24" s="2"/>
      <c r="C24" s="16">
        <v>12.475215357956399</v>
      </c>
      <c r="D24" s="16">
        <v>8.6054115447071897</v>
      </c>
    </row>
    <row r="25" spans="1:4" x14ac:dyDescent="0.25">
      <c r="A25" s="29" t="s">
        <v>133</v>
      </c>
      <c r="B25" s="2" t="str">
        <f>20&amp;MID(A25,2,2)</f>
        <v>2021</v>
      </c>
      <c r="C25" s="16">
        <v>11.987781935862699</v>
      </c>
      <c r="D25" s="16">
        <v>10.2435399421559</v>
      </c>
    </row>
    <row r="26" spans="1:4" x14ac:dyDescent="0.25">
      <c r="B26" s="30"/>
      <c r="C26" s="30"/>
    </row>
    <row r="27" spans="1:4" x14ac:dyDescent="0.25">
      <c r="A27" s="28" t="s">
        <v>9</v>
      </c>
      <c r="B27" s="28"/>
      <c r="C27" s="28"/>
    </row>
    <row r="28" spans="1:4" x14ac:dyDescent="0.25">
      <c r="B28" s="28"/>
    </row>
    <row r="29" spans="1:4" x14ac:dyDescent="0.25">
      <c r="B29" s="28"/>
    </row>
    <row r="30" spans="1:4" x14ac:dyDescent="0.25">
      <c r="B30" s="28"/>
    </row>
    <row r="31" spans="1:4" x14ac:dyDescent="0.25">
      <c r="B31" s="28"/>
    </row>
    <row r="32" spans="1:4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  <row r="37" spans="2:2" x14ac:dyDescent="0.25">
      <c r="B37" s="28"/>
    </row>
    <row r="38" spans="2:2" x14ac:dyDescent="0.25">
      <c r="B38" s="28"/>
    </row>
    <row r="39" spans="2:2" x14ac:dyDescent="0.25">
      <c r="B39" s="28"/>
    </row>
    <row r="40" spans="2:2" x14ac:dyDescent="0.25">
      <c r="B40" s="28"/>
    </row>
    <row r="41" spans="2:2" x14ac:dyDescent="0.25">
      <c r="B41" s="28"/>
    </row>
  </sheetData>
  <phoneticPr fontId="10" type="noConversion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D61E4-CDF8-4896-9A24-802284F29ABA}">
  <sheetPr>
    <tabColor rgb="FF00B050"/>
    <pageSetUpPr fitToPage="1"/>
  </sheetPr>
  <dimension ref="A1:S17"/>
  <sheetViews>
    <sheetView zoomScaleNormal="100" workbookViewId="0"/>
  </sheetViews>
  <sheetFormatPr defaultColWidth="8.85546875" defaultRowHeight="15" x14ac:dyDescent="0.25"/>
  <cols>
    <col min="1" max="1" width="28.140625" style="7" customWidth="1"/>
    <col min="2" max="2" width="13.42578125" style="7" customWidth="1"/>
    <col min="3" max="3" width="12.42578125" style="7" customWidth="1"/>
    <col min="4" max="4" width="12.28515625" style="7" customWidth="1"/>
    <col min="5" max="5" width="11.42578125" style="7" customWidth="1"/>
    <col min="6" max="6" width="10.85546875" style="7" customWidth="1"/>
    <col min="7" max="16384" width="8.85546875" style="7"/>
  </cols>
  <sheetData>
    <row r="1" spans="1:19" x14ac:dyDescent="0.25">
      <c r="A1" s="18" t="s">
        <v>136</v>
      </c>
      <c r="B1" s="18"/>
      <c r="C1" s="18"/>
      <c r="D1" s="22"/>
      <c r="E1" s="18"/>
      <c r="F1" s="18"/>
      <c r="G1" s="22"/>
      <c r="S1" s="16"/>
    </row>
    <row r="2" spans="1:19" x14ac:dyDescent="0.25">
      <c r="A2" s="18"/>
      <c r="B2" s="18"/>
      <c r="C2" s="18"/>
      <c r="D2" s="22"/>
      <c r="E2" s="18"/>
      <c r="F2" s="18"/>
      <c r="G2" s="22"/>
      <c r="S2" s="16"/>
    </row>
    <row r="3" spans="1:19" x14ac:dyDescent="0.25">
      <c r="A3" s="18"/>
      <c r="B3" s="18" t="s">
        <v>106</v>
      </c>
      <c r="C3" s="19" t="s">
        <v>120</v>
      </c>
      <c r="D3" s="19"/>
      <c r="E3" s="18" t="s">
        <v>68</v>
      </c>
      <c r="F3" s="18" t="s">
        <v>117</v>
      </c>
      <c r="G3" s="22"/>
      <c r="R3" s="16"/>
      <c r="S3" s="16"/>
    </row>
    <row r="4" spans="1:19" x14ac:dyDescent="0.25">
      <c r="A4" s="18"/>
      <c r="B4" s="18" t="s">
        <v>119</v>
      </c>
      <c r="C4" s="20" t="s">
        <v>124</v>
      </c>
      <c r="D4" s="20" t="s">
        <v>123</v>
      </c>
      <c r="E4" s="18">
        <v>2021</v>
      </c>
      <c r="F4" s="18" t="s">
        <v>118</v>
      </c>
      <c r="G4" s="22"/>
      <c r="J4" s="17"/>
      <c r="L4" s="17"/>
      <c r="O4" s="17"/>
      <c r="P4" s="17"/>
      <c r="R4" s="16"/>
      <c r="S4" s="16"/>
    </row>
    <row r="5" spans="1:19" x14ac:dyDescent="0.25">
      <c r="A5" s="21" t="s">
        <v>2</v>
      </c>
      <c r="B5" s="17"/>
      <c r="C5" s="22"/>
      <c r="D5" s="22"/>
      <c r="E5" s="8"/>
      <c r="F5" s="8"/>
      <c r="G5" s="22"/>
      <c r="J5" s="17"/>
      <c r="L5" s="17"/>
      <c r="O5" s="17"/>
      <c r="P5" s="17"/>
      <c r="R5" s="16"/>
      <c r="S5" s="16"/>
    </row>
    <row r="6" spans="1:19" x14ac:dyDescent="0.25">
      <c r="A6" s="18" t="s">
        <v>8</v>
      </c>
      <c r="B6" s="8">
        <v>46900</v>
      </c>
      <c r="C6" s="16">
        <v>2.7</v>
      </c>
      <c r="D6" s="16">
        <v>2.1</v>
      </c>
      <c r="E6" s="17">
        <v>572600</v>
      </c>
      <c r="F6" s="17">
        <v>871100</v>
      </c>
      <c r="G6" s="22"/>
      <c r="H6" s="17"/>
      <c r="L6" s="17"/>
      <c r="O6" s="17"/>
      <c r="P6" s="17"/>
      <c r="R6" s="16"/>
      <c r="S6" s="16"/>
    </row>
    <row r="7" spans="1:19" x14ac:dyDescent="0.25">
      <c r="A7" s="24" t="s">
        <v>12</v>
      </c>
      <c r="B7" s="8">
        <v>50000</v>
      </c>
      <c r="C7" s="16">
        <v>2.9</v>
      </c>
      <c r="D7" s="16">
        <v>2</v>
      </c>
      <c r="E7" s="17">
        <v>610300</v>
      </c>
      <c r="F7" s="17">
        <v>928400</v>
      </c>
      <c r="G7" s="22"/>
      <c r="H7" s="17"/>
      <c r="L7" s="17"/>
      <c r="O7" s="17"/>
      <c r="P7" s="17"/>
      <c r="R7" s="16"/>
      <c r="S7" s="16"/>
    </row>
    <row r="8" spans="1:19" x14ac:dyDescent="0.25">
      <c r="A8" s="24" t="s">
        <v>129</v>
      </c>
      <c r="B8" s="8">
        <v>49400</v>
      </c>
      <c r="C8" s="16">
        <v>2.6</v>
      </c>
      <c r="D8" s="16">
        <v>2.3000000000000003</v>
      </c>
      <c r="E8" s="17">
        <v>602300</v>
      </c>
      <c r="F8" s="17">
        <v>916200</v>
      </c>
      <c r="G8" s="16"/>
      <c r="H8" s="17"/>
      <c r="L8" s="17"/>
      <c r="O8" s="17"/>
      <c r="P8" s="17"/>
      <c r="R8" s="16"/>
    </row>
    <row r="9" spans="1:19" x14ac:dyDescent="0.25">
      <c r="A9" s="24" t="s">
        <v>130</v>
      </c>
      <c r="B9" s="8">
        <v>44600</v>
      </c>
      <c r="C9" s="16">
        <v>1.9</v>
      </c>
      <c r="D9" s="16">
        <v>1.8333333333333333</v>
      </c>
      <c r="E9" s="17">
        <v>543600</v>
      </c>
      <c r="F9" s="17">
        <v>827000</v>
      </c>
      <c r="H9" s="17"/>
      <c r="L9" s="17"/>
      <c r="O9" s="17"/>
      <c r="P9" s="17"/>
    </row>
    <row r="10" spans="1:19" x14ac:dyDescent="0.25">
      <c r="A10" s="24" t="s">
        <v>17</v>
      </c>
      <c r="B10" s="8">
        <v>44400</v>
      </c>
      <c r="C10" s="16">
        <v>1.9</v>
      </c>
      <c r="D10" s="16">
        <v>1.8999999999999997</v>
      </c>
      <c r="E10" s="17">
        <v>541400</v>
      </c>
      <c r="F10" s="17">
        <v>823600</v>
      </c>
      <c r="H10" s="17"/>
      <c r="K10" s="17"/>
      <c r="L10" s="17"/>
    </row>
    <row r="11" spans="1:19" x14ac:dyDescent="0.25">
      <c r="A11" s="24" t="s">
        <v>131</v>
      </c>
      <c r="B11" s="8">
        <v>44500</v>
      </c>
      <c r="C11" s="16">
        <v>2.8</v>
      </c>
      <c r="D11" s="16">
        <v>2.1333333333333333</v>
      </c>
      <c r="E11" s="17">
        <v>542800</v>
      </c>
      <c r="F11" s="17">
        <v>825800</v>
      </c>
      <c r="H11" s="17"/>
      <c r="K11" s="17"/>
      <c r="L11" s="17"/>
    </row>
    <row r="12" spans="1:19" x14ac:dyDescent="0.25">
      <c r="A12" s="18"/>
      <c r="B12" s="18"/>
      <c r="C12" s="18"/>
      <c r="D12" s="18"/>
      <c r="E12" s="18"/>
      <c r="F12" s="18"/>
      <c r="G12" s="18"/>
      <c r="H12" s="18"/>
    </row>
    <row r="13" spans="1:19" x14ac:dyDescent="0.25">
      <c r="A13" s="18" t="s">
        <v>7</v>
      </c>
      <c r="B13" s="18"/>
      <c r="C13" s="18"/>
      <c r="D13" s="18"/>
      <c r="E13" s="18"/>
      <c r="F13" s="18"/>
      <c r="G13" s="18"/>
      <c r="H13" s="18"/>
    </row>
    <row r="14" spans="1:19" x14ac:dyDescent="0.25">
      <c r="A14" s="18" t="s">
        <v>9</v>
      </c>
      <c r="B14" s="18"/>
      <c r="C14" s="18"/>
      <c r="D14" s="18"/>
      <c r="E14" s="18"/>
      <c r="F14" s="18"/>
      <c r="G14" s="18"/>
      <c r="H14" s="18"/>
    </row>
    <row r="15" spans="1:19" x14ac:dyDescent="0.25">
      <c r="A15" s="18"/>
      <c r="B15" s="18"/>
      <c r="C15" s="18"/>
      <c r="D15" s="18"/>
      <c r="E15" s="18"/>
      <c r="F15" s="18"/>
      <c r="G15" s="18"/>
      <c r="H15" s="18"/>
    </row>
    <row r="16" spans="1:19" x14ac:dyDescent="0.25">
      <c r="A16" s="15"/>
    </row>
    <row r="17" spans="1:6" x14ac:dyDescent="0.25">
      <c r="A17" s="15"/>
      <c r="C17" s="16"/>
      <c r="D17" s="16"/>
      <c r="E17" s="17"/>
      <c r="F17" s="17"/>
    </row>
  </sheetData>
  <mergeCells count="1">
    <mergeCell ref="C3:D3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Header>&amp;LFakta om löner och arbetstider 2022&amp;RSvenskt Näringsliv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20F87-4EB9-415F-A9CE-F1EE9B4612BD}">
  <sheetPr>
    <tabColor rgb="FF00B050"/>
    <pageSetUpPr fitToPage="1"/>
  </sheetPr>
  <dimension ref="A1:M26"/>
  <sheetViews>
    <sheetView zoomScaleNormal="100" workbookViewId="0"/>
  </sheetViews>
  <sheetFormatPr defaultColWidth="8.85546875" defaultRowHeight="15" x14ac:dyDescent="0.25"/>
  <cols>
    <col min="1" max="1" width="27.28515625" style="7" bestFit="1" customWidth="1"/>
    <col min="2" max="2" width="7.42578125" style="7" bestFit="1" customWidth="1"/>
    <col min="3" max="3" width="18.42578125" style="7" bestFit="1" customWidth="1"/>
    <col min="4" max="4" width="8.28515625" style="7" bestFit="1" customWidth="1"/>
    <col min="5" max="7" width="8.85546875" style="7"/>
    <col min="8" max="8" width="9.5703125" style="7" bestFit="1" customWidth="1"/>
    <col min="9" max="16384" width="8.85546875" style="7"/>
  </cols>
  <sheetData>
    <row r="1" spans="1:13" x14ac:dyDescent="0.25">
      <c r="A1" s="7" t="s">
        <v>125</v>
      </c>
    </row>
    <row r="3" spans="1:13" x14ac:dyDescent="0.25">
      <c r="B3" s="7" t="s">
        <v>0</v>
      </c>
      <c r="C3" s="7" t="s">
        <v>1</v>
      </c>
      <c r="D3" s="7" t="s">
        <v>11</v>
      </c>
      <c r="F3" s="17"/>
      <c r="H3" s="17"/>
      <c r="I3" s="17"/>
    </row>
    <row r="4" spans="1:13" x14ac:dyDescent="0.25">
      <c r="A4" s="7" t="s">
        <v>15</v>
      </c>
      <c r="B4" s="8">
        <v>384500</v>
      </c>
      <c r="C4" s="17">
        <v>143200</v>
      </c>
      <c r="D4" s="17">
        <v>527700</v>
      </c>
      <c r="E4" s="17"/>
      <c r="F4" s="8"/>
      <c r="G4" s="8"/>
      <c r="H4" s="17"/>
      <c r="I4" s="17"/>
    </row>
    <row r="5" spans="1:13" x14ac:dyDescent="0.25">
      <c r="A5" s="7" t="s">
        <v>13</v>
      </c>
      <c r="B5" s="8">
        <v>407500</v>
      </c>
      <c r="C5" s="17">
        <v>151700</v>
      </c>
      <c r="D5" s="17">
        <v>559200</v>
      </c>
      <c r="E5" s="17"/>
      <c r="F5" s="8"/>
      <c r="G5" s="8"/>
      <c r="H5" s="17"/>
      <c r="I5" s="17"/>
      <c r="K5" s="17"/>
      <c r="L5" s="17"/>
    </row>
    <row r="6" spans="1:13" x14ac:dyDescent="0.25">
      <c r="A6" s="7" t="s">
        <v>128</v>
      </c>
      <c r="B6" s="8">
        <v>424200</v>
      </c>
      <c r="C6" s="17">
        <v>157900</v>
      </c>
      <c r="D6" s="17">
        <v>582100</v>
      </c>
      <c r="E6" s="17"/>
      <c r="F6" s="8"/>
      <c r="G6" s="8"/>
      <c r="H6" s="17"/>
      <c r="I6" s="17"/>
      <c r="K6" s="17"/>
      <c r="L6" s="17"/>
    </row>
    <row r="7" spans="1:13" x14ac:dyDescent="0.25">
      <c r="A7" s="7" t="s">
        <v>126</v>
      </c>
      <c r="B7" s="8">
        <v>359800</v>
      </c>
      <c r="C7" s="17">
        <v>133900</v>
      </c>
      <c r="D7" s="17">
        <v>493700</v>
      </c>
      <c r="E7" s="17"/>
      <c r="F7" s="8"/>
      <c r="G7" s="8"/>
      <c r="H7" s="17"/>
      <c r="I7" s="17"/>
      <c r="K7" s="17"/>
      <c r="L7" s="17"/>
    </row>
    <row r="8" spans="1:13" x14ac:dyDescent="0.25">
      <c r="A8" s="7" t="s">
        <v>14</v>
      </c>
      <c r="B8" s="8">
        <v>375200</v>
      </c>
      <c r="C8" s="17">
        <v>139700</v>
      </c>
      <c r="D8" s="17">
        <v>514900</v>
      </c>
      <c r="E8" s="17"/>
      <c r="F8" s="8"/>
      <c r="G8" s="8"/>
      <c r="H8" s="17"/>
      <c r="I8" s="17"/>
      <c r="K8" s="17"/>
      <c r="L8" s="17"/>
    </row>
    <row r="9" spans="1:13" x14ac:dyDescent="0.25">
      <c r="A9" s="7" t="s">
        <v>127</v>
      </c>
      <c r="B9" s="8">
        <v>349100</v>
      </c>
      <c r="C9" s="17">
        <v>129900</v>
      </c>
      <c r="D9" s="17">
        <v>479000</v>
      </c>
      <c r="E9" s="17"/>
      <c r="F9" s="8"/>
      <c r="G9" s="8"/>
      <c r="H9" s="17"/>
      <c r="I9" s="17"/>
      <c r="K9" s="17"/>
      <c r="L9" s="17"/>
      <c r="M9" s="16"/>
    </row>
    <row r="10" spans="1:13" x14ac:dyDescent="0.25">
      <c r="C10" s="17"/>
      <c r="F10" s="17"/>
      <c r="H10" s="17"/>
      <c r="I10" s="17"/>
      <c r="K10" s="17"/>
      <c r="L10" s="17"/>
      <c r="M10" s="16"/>
    </row>
    <row r="11" spans="1:13" x14ac:dyDescent="0.25">
      <c r="A11" s="7" t="s">
        <v>9</v>
      </c>
      <c r="B11" s="18"/>
      <c r="C11" s="18"/>
      <c r="D11" s="18"/>
      <c r="E11" s="18"/>
      <c r="F11" s="18"/>
      <c r="K11" s="17"/>
      <c r="L11" s="17"/>
      <c r="M11" s="16"/>
    </row>
    <row r="12" spans="1:13" x14ac:dyDescent="0.25">
      <c r="B12" s="18"/>
      <c r="C12" s="18"/>
      <c r="D12" s="18"/>
      <c r="E12" s="18"/>
      <c r="F12" s="18"/>
      <c r="M12" s="16"/>
    </row>
    <row r="13" spans="1:13" x14ac:dyDescent="0.25">
      <c r="M13" s="16"/>
    </row>
    <row r="14" spans="1:13" x14ac:dyDescent="0.25">
      <c r="B14" s="17"/>
      <c r="C14" s="17"/>
      <c r="D14" s="17"/>
      <c r="F14" s="17"/>
      <c r="G14" s="17"/>
      <c r="H14" s="17"/>
      <c r="I14" s="17"/>
      <c r="M14" s="16"/>
    </row>
    <row r="15" spans="1:13" x14ac:dyDescent="0.25">
      <c r="B15" s="17"/>
      <c r="C15" s="17"/>
      <c r="D15" s="17"/>
      <c r="F15" s="17"/>
      <c r="G15" s="17"/>
      <c r="H15" s="17"/>
      <c r="I15" s="17"/>
      <c r="M15" s="16"/>
    </row>
    <row r="16" spans="1:13" x14ac:dyDescent="0.25">
      <c r="B16" s="17"/>
      <c r="C16" s="17"/>
      <c r="D16" s="17"/>
      <c r="F16" s="17"/>
      <c r="G16" s="17"/>
      <c r="H16" s="17"/>
      <c r="I16" s="17"/>
      <c r="K16" s="17"/>
      <c r="L16" s="17"/>
      <c r="M16" s="16"/>
    </row>
    <row r="17" spans="2:13" x14ac:dyDescent="0.25">
      <c r="B17" s="17"/>
      <c r="C17" s="17"/>
      <c r="D17" s="17"/>
      <c r="F17" s="17"/>
      <c r="G17" s="17"/>
      <c r="H17" s="17"/>
      <c r="I17" s="17"/>
      <c r="K17" s="17"/>
      <c r="L17" s="17"/>
      <c r="M17" s="16"/>
    </row>
    <row r="18" spans="2:13" x14ac:dyDescent="0.25">
      <c r="B18" s="17"/>
      <c r="C18" s="17"/>
      <c r="D18" s="17"/>
      <c r="F18" s="17"/>
      <c r="G18" s="17"/>
      <c r="H18" s="17"/>
      <c r="I18" s="17"/>
      <c r="K18" s="17"/>
      <c r="L18" s="17"/>
      <c r="M18" s="16"/>
    </row>
    <row r="19" spans="2:13" x14ac:dyDescent="0.25">
      <c r="B19" s="17"/>
      <c r="C19" s="17"/>
      <c r="D19" s="17"/>
      <c r="F19" s="17"/>
      <c r="G19" s="17"/>
      <c r="H19" s="17"/>
      <c r="I19" s="17"/>
      <c r="K19" s="17"/>
      <c r="L19" s="17"/>
      <c r="M19" s="16"/>
    </row>
    <row r="20" spans="2:13" x14ac:dyDescent="0.25">
      <c r="F20" s="17"/>
      <c r="H20" s="17"/>
      <c r="I20" s="17"/>
      <c r="K20" s="17"/>
      <c r="L20" s="17"/>
      <c r="M20" s="16"/>
    </row>
    <row r="21" spans="2:13" x14ac:dyDescent="0.25">
      <c r="H21" s="17"/>
      <c r="K21" s="17"/>
      <c r="L21" s="17"/>
      <c r="M21" s="16"/>
    </row>
    <row r="22" spans="2:13" x14ac:dyDescent="0.25">
      <c r="H22" s="17"/>
      <c r="I22" s="16"/>
      <c r="J22" s="16"/>
      <c r="K22" s="17"/>
      <c r="L22" s="17"/>
      <c r="M22" s="16"/>
    </row>
    <row r="23" spans="2:13" x14ac:dyDescent="0.25">
      <c r="H23" s="17"/>
      <c r="I23" s="16"/>
      <c r="J23" s="16"/>
      <c r="K23" s="17"/>
      <c r="L23" s="17"/>
      <c r="M23" s="16"/>
    </row>
    <row r="24" spans="2:13" x14ac:dyDescent="0.25">
      <c r="H24" s="17"/>
      <c r="I24" s="16"/>
      <c r="J24" s="16"/>
      <c r="K24" s="17"/>
      <c r="L24" s="17"/>
    </row>
    <row r="25" spans="2:13" x14ac:dyDescent="0.25">
      <c r="H25" s="17"/>
      <c r="I25" s="16"/>
      <c r="J25" s="16"/>
      <c r="K25" s="17"/>
      <c r="L25" s="17"/>
    </row>
    <row r="26" spans="2:13" x14ac:dyDescent="0.25">
      <c r="H26" s="17"/>
      <c r="I26" s="16"/>
      <c r="J26" s="16"/>
      <c r="K26" s="17"/>
      <c r="L26" s="17"/>
    </row>
  </sheetData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11A5-0442-4E84-B50D-103B40F0DC58}">
  <sheetPr>
    <tabColor rgb="FF00B050"/>
    <pageSetUpPr fitToPage="1"/>
  </sheetPr>
  <dimension ref="A1:M16"/>
  <sheetViews>
    <sheetView zoomScaleNormal="100" workbookViewId="0"/>
  </sheetViews>
  <sheetFormatPr defaultColWidth="8.85546875" defaultRowHeight="15" x14ac:dyDescent="0.25"/>
  <cols>
    <col min="1" max="1" width="27.28515625" style="7" bestFit="1" customWidth="1"/>
    <col min="2" max="2" width="7.42578125" style="7" bestFit="1" customWidth="1"/>
    <col min="3" max="3" width="18.42578125" style="7" bestFit="1" customWidth="1"/>
    <col min="4" max="4" width="8.28515625" style="7" bestFit="1" customWidth="1"/>
    <col min="5" max="7" width="8.85546875" style="7"/>
    <col min="8" max="8" width="9.5703125" style="7" bestFit="1" customWidth="1"/>
    <col min="9" max="16384" width="8.85546875" style="7"/>
  </cols>
  <sheetData>
    <row r="1" spans="1:13" x14ac:dyDescent="0.25">
      <c r="A1" s="7" t="s">
        <v>132</v>
      </c>
      <c r="B1" s="18"/>
      <c r="C1" s="18"/>
      <c r="D1" s="18"/>
      <c r="E1" s="18"/>
      <c r="F1" s="18"/>
      <c r="K1" s="17"/>
      <c r="L1" s="17"/>
      <c r="M1" s="16"/>
    </row>
    <row r="2" spans="1:13" x14ac:dyDescent="0.25">
      <c r="B2" s="18"/>
      <c r="C2" s="18"/>
      <c r="D2" s="18"/>
      <c r="E2" s="18"/>
      <c r="F2" s="18"/>
      <c r="M2" s="16"/>
    </row>
    <row r="3" spans="1:13" x14ac:dyDescent="0.25">
      <c r="B3" s="7" t="s">
        <v>0</v>
      </c>
      <c r="C3" s="7" t="s">
        <v>1</v>
      </c>
      <c r="D3" s="7" t="s">
        <v>11</v>
      </c>
      <c r="M3" s="16"/>
    </row>
    <row r="4" spans="1:13" x14ac:dyDescent="0.25">
      <c r="A4" s="7" t="s">
        <v>16</v>
      </c>
      <c r="B4" s="17">
        <v>572600</v>
      </c>
      <c r="C4" s="17">
        <v>298500</v>
      </c>
      <c r="D4" s="17">
        <v>871100</v>
      </c>
      <c r="F4" s="17"/>
      <c r="G4" s="17"/>
      <c r="H4" s="17"/>
      <c r="I4" s="17"/>
      <c r="M4" s="16"/>
    </row>
    <row r="5" spans="1:13" x14ac:dyDescent="0.25">
      <c r="A5" s="7" t="s">
        <v>13</v>
      </c>
      <c r="B5" s="17">
        <v>610300</v>
      </c>
      <c r="C5" s="17">
        <v>318100</v>
      </c>
      <c r="D5" s="17">
        <v>928400</v>
      </c>
      <c r="F5" s="17"/>
      <c r="G5" s="17"/>
      <c r="H5" s="17"/>
      <c r="I5" s="17"/>
      <c r="M5" s="16"/>
    </row>
    <row r="6" spans="1:13" x14ac:dyDescent="0.25">
      <c r="A6" s="7" t="s">
        <v>128</v>
      </c>
      <c r="B6" s="17">
        <v>602300</v>
      </c>
      <c r="C6" s="17">
        <v>313900</v>
      </c>
      <c r="D6" s="17">
        <v>916200</v>
      </c>
      <c r="F6" s="17"/>
      <c r="G6" s="17"/>
      <c r="H6" s="17"/>
      <c r="I6" s="17"/>
      <c r="K6" s="17"/>
      <c r="L6" s="17"/>
      <c r="M6" s="16"/>
    </row>
    <row r="7" spans="1:13" x14ac:dyDescent="0.25">
      <c r="A7" s="7" t="s">
        <v>126</v>
      </c>
      <c r="B7" s="17">
        <v>543600</v>
      </c>
      <c r="C7" s="17">
        <v>283400</v>
      </c>
      <c r="D7" s="17">
        <v>827000</v>
      </c>
      <c r="F7" s="17"/>
      <c r="G7" s="17"/>
      <c r="H7" s="17"/>
      <c r="I7" s="17"/>
      <c r="K7" s="17"/>
      <c r="L7" s="17"/>
      <c r="M7" s="16"/>
    </row>
    <row r="8" spans="1:13" x14ac:dyDescent="0.25">
      <c r="A8" s="7" t="s">
        <v>14</v>
      </c>
      <c r="B8" s="17">
        <v>541400</v>
      </c>
      <c r="C8" s="17">
        <v>282200</v>
      </c>
      <c r="D8" s="17">
        <v>823600</v>
      </c>
      <c r="F8" s="17"/>
      <c r="G8" s="17"/>
      <c r="H8" s="17"/>
      <c r="I8" s="17"/>
      <c r="K8" s="17"/>
      <c r="L8" s="17"/>
      <c r="M8" s="16"/>
    </row>
    <row r="9" spans="1:13" x14ac:dyDescent="0.25">
      <c r="A9" s="7" t="s">
        <v>127</v>
      </c>
      <c r="B9" s="17">
        <v>542800</v>
      </c>
      <c r="C9" s="17">
        <v>283000</v>
      </c>
      <c r="D9" s="17">
        <v>825800</v>
      </c>
      <c r="F9" s="17"/>
      <c r="G9" s="17"/>
      <c r="H9" s="17"/>
      <c r="I9" s="17"/>
      <c r="K9" s="17"/>
      <c r="L9" s="17"/>
      <c r="M9" s="16"/>
    </row>
    <row r="10" spans="1:13" x14ac:dyDescent="0.25">
      <c r="F10" s="17"/>
      <c r="H10" s="17"/>
      <c r="I10" s="17"/>
      <c r="K10" s="17"/>
      <c r="L10" s="17"/>
      <c r="M10" s="16"/>
    </row>
    <row r="11" spans="1:13" x14ac:dyDescent="0.25">
      <c r="A11" s="7" t="s">
        <v>9</v>
      </c>
      <c r="H11" s="17"/>
      <c r="K11" s="17"/>
      <c r="L11" s="17"/>
      <c r="M11" s="16"/>
    </row>
    <row r="12" spans="1:13" x14ac:dyDescent="0.25">
      <c r="H12" s="17"/>
      <c r="I12" s="16"/>
      <c r="J12" s="16"/>
      <c r="K12" s="17"/>
      <c r="L12" s="17"/>
      <c r="M12" s="16"/>
    </row>
    <row r="13" spans="1:13" x14ac:dyDescent="0.25">
      <c r="H13" s="17"/>
      <c r="I13" s="16"/>
      <c r="J13" s="16"/>
      <c r="K13" s="17"/>
      <c r="L13" s="17"/>
      <c r="M13" s="16"/>
    </row>
    <row r="14" spans="1:13" x14ac:dyDescent="0.25">
      <c r="H14" s="17"/>
      <c r="I14" s="16"/>
      <c r="J14" s="16"/>
      <c r="K14" s="17"/>
      <c r="L14" s="17"/>
    </row>
    <row r="15" spans="1:13" x14ac:dyDescent="0.25">
      <c r="H15" s="17"/>
      <c r="I15" s="16"/>
      <c r="J15" s="16"/>
      <c r="K15" s="17"/>
      <c r="L15" s="17"/>
    </row>
    <row r="16" spans="1:13" x14ac:dyDescent="0.25">
      <c r="H16" s="17"/>
      <c r="I16" s="16"/>
      <c r="J16" s="16"/>
      <c r="K16" s="17"/>
      <c r="L16" s="17"/>
    </row>
  </sheetData>
  <pageMargins left="0.74803149606299213" right="0.74803149606299213" top="0.98425196850393704" bottom="0.98425196850393704" header="0.51181102362204722" footer="0.51181102362204722"/>
  <pageSetup paperSize="9" scale="45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8E64-DAD9-476D-A8DF-D28B84FE3C8A}">
  <sheetPr>
    <tabColor rgb="FF00B050"/>
    <pageSetUpPr fitToPage="1"/>
  </sheetPr>
  <dimension ref="A1:AM118"/>
  <sheetViews>
    <sheetView topLeftCell="A4" zoomScaleNormal="100" workbookViewId="0"/>
  </sheetViews>
  <sheetFormatPr defaultColWidth="8.7109375" defaultRowHeight="15" x14ac:dyDescent="0.25"/>
  <cols>
    <col min="1" max="1" width="32.28515625" style="9" customWidth="1"/>
    <col min="2" max="3" width="8.7109375" style="9"/>
    <col min="4" max="4" width="12.42578125" style="9" customWidth="1"/>
    <col min="5" max="9" width="8.7109375" style="9"/>
    <col min="10" max="13" width="7.42578125" style="9" customWidth="1"/>
    <col min="14" max="14" width="7.85546875" style="9" customWidth="1"/>
    <col min="15" max="20" width="11.85546875" style="9" bestFit="1" customWidth="1"/>
    <col min="21" max="22" width="7.42578125" style="9" customWidth="1"/>
    <col min="23" max="23" width="7.85546875" style="9" customWidth="1"/>
    <col min="24" max="29" width="11.85546875" style="9" bestFit="1" customWidth="1"/>
    <col min="30" max="30" width="16" style="9" customWidth="1"/>
    <col min="31" max="31" width="17.7109375" style="9" bestFit="1" customWidth="1"/>
    <col min="32" max="32" width="20.28515625" style="9" bestFit="1" customWidth="1"/>
    <col min="33" max="33" width="20.5703125" style="9" bestFit="1" customWidth="1"/>
    <col min="34" max="34" width="20.28515625" style="9" bestFit="1" customWidth="1"/>
    <col min="35" max="35" width="20.5703125" style="9" bestFit="1" customWidth="1"/>
    <col min="36" max="36" width="20.28515625" style="9" bestFit="1" customWidth="1"/>
    <col min="37" max="37" width="20.5703125" style="9" bestFit="1" customWidth="1"/>
    <col min="38" max="38" width="20.28515625" style="9" bestFit="1" customWidth="1"/>
    <col min="39" max="39" width="28.140625" style="9" bestFit="1" customWidth="1"/>
    <col min="40" max="40" width="27.85546875" style="9" bestFit="1" customWidth="1"/>
    <col min="41" max="41" width="20.5703125" style="9" bestFit="1" customWidth="1"/>
    <col min="42" max="42" width="20.28515625" style="9" bestFit="1" customWidth="1"/>
    <col min="43" max="43" width="17.140625" style="9" bestFit="1" customWidth="1"/>
    <col min="44" max="44" width="20.5703125" style="9" bestFit="1" customWidth="1"/>
    <col min="45" max="45" width="20.28515625" style="9" bestFit="1" customWidth="1"/>
    <col min="46" max="46" width="17.140625" style="9" bestFit="1" customWidth="1"/>
    <col min="47" max="47" width="28.140625" style="9" bestFit="1" customWidth="1"/>
    <col min="48" max="48" width="27.85546875" style="9" bestFit="1" customWidth="1"/>
    <col min="49" max="49" width="24.42578125" style="9" bestFit="1" customWidth="1"/>
    <col min="50" max="16384" width="8.7109375" style="9"/>
  </cols>
  <sheetData>
    <row r="1" spans="1:39" x14ac:dyDescent="0.25">
      <c r="A1" s="6" t="s">
        <v>137</v>
      </c>
      <c r="B1" s="6"/>
      <c r="C1" s="6"/>
      <c r="D1" s="6"/>
      <c r="E1" s="6"/>
      <c r="F1" s="6"/>
      <c r="G1" s="6"/>
      <c r="H1" s="6"/>
      <c r="I1" s="6"/>
    </row>
    <row r="2" spans="1:39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39" x14ac:dyDescent="0.25">
      <c r="A3" s="6" t="s">
        <v>71</v>
      </c>
      <c r="B3" s="6"/>
      <c r="C3" s="6"/>
      <c r="D3" s="6"/>
      <c r="E3" s="6"/>
      <c r="F3" s="6"/>
      <c r="G3" s="6"/>
      <c r="H3" s="6"/>
      <c r="I3" s="6"/>
    </row>
    <row r="4" spans="1:39" x14ac:dyDescent="0.25">
      <c r="A4" s="6"/>
      <c r="B4" s="6"/>
      <c r="C4" s="6"/>
      <c r="D4" s="6"/>
      <c r="E4" s="6" t="s">
        <v>72</v>
      </c>
      <c r="F4" s="54" t="s">
        <v>73</v>
      </c>
      <c r="G4" s="6"/>
      <c r="H4" s="6"/>
      <c r="I4" s="6"/>
    </row>
    <row r="5" spans="1:39" x14ac:dyDescent="0.25">
      <c r="A5" s="6"/>
      <c r="B5" s="54"/>
      <c r="C5" s="54"/>
      <c r="D5" s="6" t="s">
        <v>74</v>
      </c>
      <c r="E5" s="6" t="s">
        <v>75</v>
      </c>
      <c r="F5" s="6" t="s">
        <v>76</v>
      </c>
      <c r="G5" s="6" t="s">
        <v>77</v>
      </c>
      <c r="H5" s="6" t="s">
        <v>78</v>
      </c>
      <c r="I5" s="55"/>
    </row>
    <row r="6" spans="1:39" x14ac:dyDescent="0.25">
      <c r="A6" s="6"/>
      <c r="B6" s="6" t="s">
        <v>79</v>
      </c>
      <c r="C6" s="6" t="s">
        <v>80</v>
      </c>
      <c r="D6" s="6" t="s">
        <v>81</v>
      </c>
      <c r="E6" s="6" t="s">
        <v>81</v>
      </c>
      <c r="F6" s="6" t="s">
        <v>81</v>
      </c>
      <c r="G6" s="6" t="s">
        <v>81</v>
      </c>
      <c r="H6" s="6" t="s">
        <v>82</v>
      </c>
      <c r="I6" s="6" t="s">
        <v>83</v>
      </c>
    </row>
    <row r="7" spans="1:39" x14ac:dyDescent="0.25">
      <c r="A7" s="6"/>
      <c r="B7" s="6"/>
      <c r="C7" s="6"/>
      <c r="D7" s="6"/>
      <c r="E7" s="6"/>
      <c r="F7" s="6"/>
      <c r="G7" s="6"/>
      <c r="H7" s="6"/>
      <c r="I7" s="6"/>
      <c r="L7" s="7"/>
      <c r="M7" s="7"/>
      <c r="N7" s="7"/>
      <c r="O7" s="7"/>
      <c r="P7" s="7"/>
      <c r="Q7" s="7"/>
      <c r="R7" s="7"/>
      <c r="S7" s="7"/>
      <c r="U7" s="7"/>
      <c r="V7" s="7"/>
      <c r="W7" s="7"/>
      <c r="X7" s="7"/>
      <c r="Y7" s="7"/>
      <c r="Z7" s="7"/>
      <c r="AA7" s="7"/>
      <c r="AB7" s="7"/>
    </row>
    <row r="8" spans="1:39" x14ac:dyDescent="0.25">
      <c r="A8" s="57" t="s">
        <v>84</v>
      </c>
      <c r="B8" s="57"/>
      <c r="C8" s="58"/>
      <c r="D8" s="58"/>
      <c r="E8" s="58"/>
      <c r="F8" s="58"/>
      <c r="G8" s="58"/>
      <c r="H8" s="58"/>
      <c r="I8" s="58"/>
      <c r="L8" s="7"/>
      <c r="M8" s="7"/>
      <c r="N8" s="7"/>
      <c r="O8" s="7"/>
      <c r="P8" s="7"/>
      <c r="Q8" s="7"/>
      <c r="R8" s="7"/>
      <c r="S8" s="7"/>
      <c r="U8" s="7"/>
      <c r="V8" s="7"/>
      <c r="W8" s="7"/>
      <c r="X8" s="7"/>
      <c r="Y8" s="7"/>
      <c r="Z8" s="7"/>
      <c r="AA8" s="7"/>
      <c r="AB8" s="7"/>
    </row>
    <row r="9" spans="1:39" x14ac:dyDescent="0.25">
      <c r="A9" s="57" t="s">
        <v>85</v>
      </c>
      <c r="B9" s="59">
        <v>1</v>
      </c>
      <c r="C9" s="60">
        <v>0.81642891242606419</v>
      </c>
      <c r="D9" s="60">
        <v>8.6052740174937498E-2</v>
      </c>
      <c r="E9" s="60">
        <v>2.0786975976437652E-2</v>
      </c>
      <c r="F9" s="60">
        <v>2.6766569299359964E-2</v>
      </c>
      <c r="G9" s="60">
        <v>2.7430069505692345E-3</v>
      </c>
      <c r="H9" s="60">
        <v>1.7566572535946338E-2</v>
      </c>
      <c r="I9" s="60">
        <v>2.9647131170754206E-2</v>
      </c>
      <c r="K9" s="43"/>
      <c r="L9" s="44"/>
      <c r="M9" s="44"/>
      <c r="N9" s="44"/>
      <c r="O9" s="44"/>
      <c r="P9" s="44"/>
      <c r="Q9" s="44"/>
      <c r="R9" s="44"/>
      <c r="S9" s="44"/>
      <c r="T9" s="12"/>
      <c r="U9" s="44"/>
      <c r="V9" s="44"/>
      <c r="W9" s="44"/>
      <c r="X9" s="44"/>
      <c r="Y9" s="44"/>
      <c r="Z9" s="44"/>
      <c r="AA9" s="44"/>
      <c r="AB9" s="44"/>
      <c r="AF9" s="56"/>
      <c r="AG9" s="56"/>
      <c r="AH9" s="56"/>
      <c r="AI9" s="56"/>
      <c r="AJ9" s="56"/>
      <c r="AK9" s="56"/>
      <c r="AL9" s="56"/>
      <c r="AM9" s="56"/>
    </row>
    <row r="10" spans="1:39" x14ac:dyDescent="0.25">
      <c r="A10" s="57" t="s">
        <v>86</v>
      </c>
      <c r="B10" s="61">
        <v>188.74</v>
      </c>
      <c r="C10" s="61">
        <v>178.03</v>
      </c>
      <c r="D10" s="61">
        <v>196.03</v>
      </c>
      <c r="E10" s="61">
        <v>200.48</v>
      </c>
      <c r="F10" s="61">
        <v>244.42</v>
      </c>
      <c r="G10" s="61">
        <v>280.45</v>
      </c>
      <c r="H10" s="61">
        <v>230.1</v>
      </c>
      <c r="I10" s="61">
        <v>197.85</v>
      </c>
      <c r="K10" s="45"/>
      <c r="L10" s="7"/>
      <c r="M10" s="7"/>
      <c r="N10" s="7"/>
      <c r="O10" s="7"/>
      <c r="P10" s="7"/>
      <c r="Q10" s="7"/>
      <c r="R10" s="7"/>
      <c r="S10" s="7"/>
      <c r="T10" s="46"/>
      <c r="U10" s="47"/>
      <c r="V10" s="47"/>
      <c r="W10" s="47"/>
      <c r="X10" s="47"/>
      <c r="Y10" s="47"/>
      <c r="Z10" s="47"/>
      <c r="AA10" s="47"/>
      <c r="AB10" s="47"/>
    </row>
    <row r="11" spans="1:39" x14ac:dyDescent="0.25">
      <c r="A11" s="57" t="s">
        <v>87</v>
      </c>
      <c r="B11" s="61">
        <v>171.57</v>
      </c>
      <c r="C11" s="61">
        <v>164.65</v>
      </c>
      <c r="D11" s="61">
        <v>171.35</v>
      </c>
      <c r="E11" s="61">
        <v>169.86</v>
      </c>
      <c r="F11" s="61">
        <v>195.66</v>
      </c>
      <c r="G11" s="61">
        <v>233.29</v>
      </c>
      <c r="H11" s="61">
        <v>192.04</v>
      </c>
      <c r="I11" s="61">
        <v>173.52</v>
      </c>
      <c r="K11" s="48"/>
      <c r="L11" s="7"/>
      <c r="M11" s="7"/>
      <c r="N11" s="7"/>
      <c r="O11" s="7"/>
      <c r="P11" s="7"/>
      <c r="Q11" s="7"/>
      <c r="R11" s="7"/>
      <c r="S11" s="7"/>
      <c r="T11" s="46"/>
      <c r="U11" s="47"/>
      <c r="V11" s="47"/>
      <c r="W11" s="47"/>
      <c r="X11" s="47"/>
      <c r="Y11" s="47"/>
      <c r="Z11" s="47"/>
      <c r="AA11" s="47"/>
      <c r="AB11" s="47"/>
    </row>
    <row r="12" spans="1:39" x14ac:dyDescent="0.25">
      <c r="A12" s="57"/>
      <c r="B12" s="57"/>
      <c r="C12" s="57"/>
      <c r="D12" s="57"/>
      <c r="E12" s="57"/>
      <c r="F12" s="57"/>
      <c r="G12" s="57"/>
      <c r="H12" s="57"/>
      <c r="I12" s="57"/>
      <c r="K12" s="6"/>
      <c r="L12" s="7"/>
      <c r="M12" s="7"/>
      <c r="N12" s="7"/>
      <c r="O12" s="7"/>
      <c r="P12" s="7"/>
      <c r="Q12" s="7"/>
      <c r="R12" s="7"/>
      <c r="S12" s="7"/>
      <c r="T12" s="46"/>
      <c r="U12" s="7"/>
      <c r="V12" s="7"/>
      <c r="W12" s="7"/>
      <c r="X12" s="7"/>
      <c r="Y12" s="7"/>
      <c r="Z12" s="7"/>
      <c r="AA12" s="7"/>
      <c r="AB12" s="7"/>
    </row>
    <row r="13" spans="1:39" x14ac:dyDescent="0.25">
      <c r="A13" s="57" t="s">
        <v>13</v>
      </c>
      <c r="B13" s="57"/>
      <c r="C13" s="59"/>
      <c r="D13" s="59"/>
      <c r="E13" s="59"/>
      <c r="F13" s="59"/>
      <c r="G13" s="59"/>
      <c r="H13" s="59"/>
      <c r="I13" s="59"/>
      <c r="K13" s="43"/>
      <c r="L13" s="7"/>
      <c r="M13" s="7"/>
      <c r="N13" s="7"/>
      <c r="O13" s="7"/>
      <c r="P13" s="7"/>
      <c r="Q13" s="7"/>
      <c r="R13" s="7"/>
      <c r="S13" s="7"/>
      <c r="T13" s="46"/>
      <c r="U13" s="7"/>
      <c r="V13" s="7"/>
      <c r="W13" s="7"/>
      <c r="X13" s="7"/>
      <c r="Y13" s="7"/>
      <c r="Z13" s="7"/>
      <c r="AA13" s="7"/>
      <c r="AB13" s="7"/>
      <c r="AE13" s="56"/>
    </row>
    <row r="14" spans="1:39" x14ac:dyDescent="0.25">
      <c r="A14" s="57" t="s">
        <v>85</v>
      </c>
      <c r="B14" s="59">
        <v>1</v>
      </c>
      <c r="C14" s="59">
        <v>0.62956007912065903</v>
      </c>
      <c r="D14" s="59">
        <v>0.18786148877037481</v>
      </c>
      <c r="E14" s="59">
        <v>3.4026891008788404E-2</v>
      </c>
      <c r="F14" s="59">
        <v>7.646661158266356E-2</v>
      </c>
      <c r="G14" s="59">
        <v>7.9371040837276849E-3</v>
      </c>
      <c r="H14" s="59">
        <v>3.2524600015022907E-2</v>
      </c>
      <c r="I14" s="59">
        <v>3.1648263601993042E-2</v>
      </c>
      <c r="K14" s="43"/>
      <c r="L14" s="44"/>
      <c r="M14" s="44"/>
      <c r="N14" s="44"/>
      <c r="O14" s="44"/>
      <c r="P14" s="44"/>
      <c r="Q14" s="44"/>
      <c r="R14" s="44"/>
      <c r="S14" s="44"/>
      <c r="T14" s="46"/>
      <c r="U14" s="44"/>
      <c r="V14" s="44"/>
      <c r="W14" s="44"/>
      <c r="X14" s="44"/>
      <c r="Y14" s="44"/>
      <c r="Z14" s="44"/>
      <c r="AA14" s="44"/>
      <c r="AB14" s="44"/>
      <c r="AE14" s="14"/>
    </row>
    <row r="15" spans="1:39" x14ac:dyDescent="0.25">
      <c r="A15" s="57" t="s">
        <v>86</v>
      </c>
      <c r="B15" s="61">
        <v>200.01</v>
      </c>
      <c r="C15" s="61">
        <v>185.49</v>
      </c>
      <c r="D15" s="61">
        <v>202.9</v>
      </c>
      <c r="E15" s="61">
        <v>228.64</v>
      </c>
      <c r="F15" s="61">
        <v>250.6</v>
      </c>
      <c r="G15" s="61">
        <v>286.86</v>
      </c>
      <c r="H15" s="61">
        <v>254.38</v>
      </c>
      <c r="I15" s="61">
        <v>241.12</v>
      </c>
      <c r="K15" s="48"/>
      <c r="L15" s="7"/>
      <c r="M15" s="7"/>
      <c r="N15" s="7"/>
      <c r="O15" s="7"/>
      <c r="P15" s="7"/>
      <c r="Q15" s="7"/>
      <c r="R15" s="7"/>
      <c r="S15" s="7"/>
      <c r="T15" s="46"/>
      <c r="U15" s="47"/>
      <c r="V15" s="47"/>
      <c r="W15" s="47"/>
      <c r="X15" s="47"/>
      <c r="Y15" s="47"/>
      <c r="Z15" s="47"/>
      <c r="AA15" s="47"/>
      <c r="AB15" s="47"/>
      <c r="AE15" s="14"/>
    </row>
    <row r="16" spans="1:39" x14ac:dyDescent="0.25">
      <c r="A16" s="57" t="s">
        <v>87</v>
      </c>
      <c r="B16" s="61">
        <v>180.77</v>
      </c>
      <c r="C16" s="61">
        <v>175.22</v>
      </c>
      <c r="D16" s="61">
        <v>177.68</v>
      </c>
      <c r="E16" s="61">
        <v>190.18</v>
      </c>
      <c r="F16" s="61">
        <v>201.8</v>
      </c>
      <c r="G16" s="61">
        <v>239.35</v>
      </c>
      <c r="H16" s="61">
        <v>209.98</v>
      </c>
      <c r="I16" s="61">
        <v>203.94</v>
      </c>
      <c r="K16" s="48"/>
      <c r="L16" s="7"/>
      <c r="M16" s="7"/>
      <c r="N16" s="7"/>
      <c r="O16" s="7"/>
      <c r="P16" s="7"/>
      <c r="Q16" s="7"/>
      <c r="R16" s="7"/>
      <c r="S16" s="7"/>
      <c r="T16" s="46"/>
      <c r="U16" s="47"/>
      <c r="V16" s="47"/>
      <c r="W16" s="47"/>
      <c r="X16" s="47"/>
      <c r="Y16" s="47"/>
      <c r="Z16" s="47"/>
      <c r="AA16" s="47"/>
      <c r="AB16" s="47"/>
      <c r="AE16" s="14"/>
    </row>
    <row r="17" spans="1:31" x14ac:dyDescent="0.25">
      <c r="A17" s="57"/>
      <c r="B17" s="57"/>
      <c r="C17" s="57"/>
      <c r="D17" s="57"/>
      <c r="E17" s="57"/>
      <c r="F17" s="57"/>
      <c r="G17" s="57"/>
      <c r="H17" s="57"/>
      <c r="I17" s="57"/>
      <c r="K17" s="6"/>
      <c r="L17" s="7"/>
      <c r="M17" s="7"/>
      <c r="N17" s="7"/>
      <c r="O17" s="7"/>
      <c r="P17" s="7"/>
      <c r="Q17" s="7"/>
      <c r="R17" s="7"/>
      <c r="S17" s="7"/>
      <c r="T17" s="46"/>
      <c r="U17" s="7"/>
      <c r="V17" s="7"/>
      <c r="W17" s="7"/>
      <c r="X17" s="7"/>
      <c r="Y17" s="7"/>
      <c r="Z17" s="7"/>
      <c r="AA17" s="7"/>
      <c r="AB17" s="7"/>
      <c r="AE17" s="14"/>
    </row>
    <row r="18" spans="1:31" x14ac:dyDescent="0.25">
      <c r="A18" s="57" t="s">
        <v>128</v>
      </c>
      <c r="B18" s="57"/>
      <c r="C18" s="57"/>
      <c r="D18" s="57"/>
      <c r="E18" s="57"/>
      <c r="F18" s="57"/>
      <c r="G18" s="57"/>
      <c r="H18" s="57"/>
      <c r="I18" s="57"/>
      <c r="K18" s="6"/>
      <c r="L18" s="7"/>
      <c r="M18" s="7"/>
      <c r="N18" s="7"/>
      <c r="O18" s="7"/>
      <c r="P18" s="7"/>
      <c r="Q18" s="7"/>
      <c r="R18" s="7"/>
      <c r="S18" s="7"/>
      <c r="T18" s="12"/>
      <c r="U18" s="7"/>
      <c r="V18" s="7"/>
      <c r="W18" s="7"/>
      <c r="X18" s="7"/>
      <c r="Y18" s="7"/>
      <c r="Z18" s="7"/>
      <c r="AA18" s="7"/>
      <c r="AB18" s="7"/>
      <c r="AE18" s="14"/>
    </row>
    <row r="19" spans="1:31" x14ac:dyDescent="0.25">
      <c r="A19" s="57" t="s">
        <v>85</v>
      </c>
      <c r="B19" s="59">
        <v>1</v>
      </c>
      <c r="C19" s="59">
        <v>0.9898106871996758</v>
      </c>
      <c r="D19" s="62" t="s">
        <v>88</v>
      </c>
      <c r="E19" s="62" t="s">
        <v>88</v>
      </c>
      <c r="F19" s="62" t="s">
        <v>88</v>
      </c>
      <c r="G19" s="62" t="s">
        <v>88</v>
      </c>
      <c r="H19" s="62" t="s">
        <v>88</v>
      </c>
      <c r="I19" s="62" t="s">
        <v>88</v>
      </c>
      <c r="K19" s="49"/>
      <c r="L19" s="44"/>
      <c r="M19" s="44"/>
      <c r="N19" s="44"/>
      <c r="O19" s="44"/>
      <c r="P19" s="44"/>
      <c r="Q19" s="44"/>
      <c r="R19" s="44"/>
      <c r="S19" s="44"/>
      <c r="T19" s="12"/>
      <c r="U19" s="44"/>
      <c r="V19" s="44"/>
      <c r="W19" s="44"/>
      <c r="X19" s="44"/>
      <c r="Y19" s="44"/>
      <c r="Z19" s="44"/>
      <c r="AA19" s="44"/>
      <c r="AB19" s="44"/>
      <c r="AE19" s="14"/>
    </row>
    <row r="20" spans="1:31" x14ac:dyDescent="0.25">
      <c r="A20" s="57" t="s">
        <v>86</v>
      </c>
      <c r="B20" s="61">
        <v>208.2</v>
      </c>
      <c r="C20" s="61">
        <v>207.44</v>
      </c>
      <c r="D20" s="62" t="s">
        <v>88</v>
      </c>
      <c r="E20" s="62" t="s">
        <v>88</v>
      </c>
      <c r="F20" s="62" t="s">
        <v>88</v>
      </c>
      <c r="G20" s="62" t="s">
        <v>88</v>
      </c>
      <c r="H20" s="62" t="s">
        <v>88</v>
      </c>
      <c r="I20" s="62" t="s">
        <v>88</v>
      </c>
      <c r="K20" s="50"/>
      <c r="L20" s="7"/>
      <c r="M20" s="7"/>
      <c r="N20" s="7"/>
      <c r="O20" s="7"/>
      <c r="P20" s="7"/>
      <c r="Q20" s="7"/>
      <c r="R20" s="7"/>
      <c r="S20" s="7"/>
      <c r="T20" s="12"/>
      <c r="U20" s="47"/>
      <c r="V20" s="47"/>
      <c r="W20" s="47"/>
      <c r="X20" s="47"/>
      <c r="Y20" s="47"/>
      <c r="Z20" s="47"/>
      <c r="AA20" s="47"/>
      <c r="AB20" s="47"/>
      <c r="AE20" s="14"/>
    </row>
    <row r="21" spans="1:31" x14ac:dyDescent="0.25">
      <c r="A21" s="57" t="s">
        <v>87</v>
      </c>
      <c r="B21" s="61">
        <v>199.99</v>
      </c>
      <c r="C21" s="61">
        <v>199.62</v>
      </c>
      <c r="D21" s="62" t="s">
        <v>88</v>
      </c>
      <c r="E21" s="62" t="s">
        <v>88</v>
      </c>
      <c r="F21" s="62" t="s">
        <v>88</v>
      </c>
      <c r="G21" s="62" t="s">
        <v>88</v>
      </c>
      <c r="H21" s="62" t="s">
        <v>88</v>
      </c>
      <c r="I21" s="62" t="s">
        <v>88</v>
      </c>
      <c r="K21" s="50"/>
      <c r="L21" s="7"/>
      <c r="M21" s="7"/>
      <c r="N21" s="7"/>
      <c r="O21" s="7"/>
      <c r="P21" s="7"/>
      <c r="Q21" s="7"/>
      <c r="R21" s="7"/>
      <c r="S21" s="7"/>
      <c r="T21" s="12"/>
      <c r="U21" s="47"/>
      <c r="V21" s="47"/>
      <c r="W21" s="47"/>
      <c r="X21" s="47"/>
      <c r="Y21" s="47"/>
      <c r="Z21" s="47"/>
      <c r="AA21" s="47"/>
      <c r="AB21" s="47"/>
      <c r="AE21" s="14"/>
    </row>
    <row r="22" spans="1:31" x14ac:dyDescent="0.25">
      <c r="A22" s="57"/>
      <c r="B22" s="57"/>
      <c r="C22" s="57"/>
      <c r="D22" s="63"/>
      <c r="E22" s="63"/>
      <c r="F22" s="63"/>
      <c r="G22" s="63"/>
      <c r="H22" s="63"/>
      <c r="I22" s="63"/>
      <c r="K22" s="6"/>
      <c r="L22" s="7"/>
      <c r="M22" s="7"/>
      <c r="N22" s="7"/>
      <c r="O22" s="7"/>
      <c r="P22" s="7"/>
      <c r="Q22" s="7"/>
      <c r="R22" s="7"/>
      <c r="S22" s="7"/>
      <c r="T22" s="12"/>
      <c r="U22" s="7"/>
      <c r="V22" s="7"/>
      <c r="W22" s="7"/>
      <c r="X22" s="7"/>
      <c r="Y22" s="7"/>
      <c r="Z22" s="7"/>
      <c r="AA22" s="7"/>
      <c r="AB22" s="7"/>
      <c r="AE22" s="14"/>
    </row>
    <row r="23" spans="1:31" x14ac:dyDescent="0.25">
      <c r="A23" s="57" t="s">
        <v>85</v>
      </c>
      <c r="B23" s="57"/>
      <c r="C23" s="57"/>
      <c r="D23" s="63"/>
      <c r="E23" s="63"/>
      <c r="F23" s="63"/>
      <c r="G23" s="63"/>
      <c r="H23" s="63"/>
      <c r="I23" s="63"/>
      <c r="K23" s="6"/>
      <c r="L23" s="7"/>
      <c r="M23" s="7"/>
      <c r="N23" s="7"/>
      <c r="O23" s="7"/>
      <c r="P23" s="7"/>
      <c r="Q23" s="7"/>
      <c r="R23" s="7"/>
      <c r="S23" s="7"/>
      <c r="T23" s="12"/>
      <c r="U23" s="7"/>
      <c r="V23" s="7"/>
      <c r="W23" s="7"/>
      <c r="X23" s="7"/>
      <c r="Y23" s="7"/>
      <c r="Z23" s="7"/>
      <c r="AA23" s="7"/>
      <c r="AB23" s="7"/>
      <c r="AE23" s="14"/>
    </row>
    <row r="24" spans="1:31" x14ac:dyDescent="0.25">
      <c r="A24" s="57" t="s">
        <v>85</v>
      </c>
      <c r="B24" s="59">
        <v>1</v>
      </c>
      <c r="C24" s="59">
        <v>0.92064226716035313</v>
      </c>
      <c r="D24" s="62">
        <v>5.3047564796354314E-2</v>
      </c>
      <c r="E24" s="62">
        <v>1.4418968954713757E-2</v>
      </c>
      <c r="F24" s="62" t="s">
        <v>88</v>
      </c>
      <c r="G24" s="62" t="s">
        <v>88</v>
      </c>
      <c r="H24" s="62">
        <v>4.5571062375391628E-3</v>
      </c>
      <c r="I24" s="62">
        <v>5.8031899743662772E-3</v>
      </c>
      <c r="K24" s="52"/>
      <c r="L24" s="44"/>
      <c r="M24" s="44"/>
      <c r="N24" s="44"/>
      <c r="O24" s="44"/>
      <c r="P24" s="44"/>
      <c r="Q24" s="44"/>
      <c r="R24" s="44"/>
      <c r="S24" s="44"/>
      <c r="T24" s="12"/>
      <c r="U24" s="44"/>
      <c r="V24" s="44"/>
      <c r="W24" s="44"/>
      <c r="X24" s="44"/>
      <c r="Y24" s="44"/>
      <c r="Z24" s="44"/>
      <c r="AA24" s="44"/>
      <c r="AB24" s="44"/>
      <c r="AE24" s="14"/>
    </row>
    <row r="25" spans="1:31" x14ac:dyDescent="0.25">
      <c r="A25" s="57" t="s">
        <v>86</v>
      </c>
      <c r="B25" s="61">
        <v>176.59</v>
      </c>
      <c r="C25" s="61">
        <v>175.87</v>
      </c>
      <c r="D25" s="64">
        <v>188.29</v>
      </c>
      <c r="E25" s="64">
        <v>148.34</v>
      </c>
      <c r="F25" s="62" t="s">
        <v>88</v>
      </c>
      <c r="G25" s="62" t="s">
        <v>88</v>
      </c>
      <c r="H25" s="64">
        <v>240.95</v>
      </c>
      <c r="I25" s="64">
        <v>172.36</v>
      </c>
      <c r="K25" s="52"/>
      <c r="L25" s="7"/>
      <c r="M25" s="7"/>
      <c r="N25" s="7"/>
      <c r="O25" s="7"/>
      <c r="P25" s="7"/>
      <c r="Q25" s="7"/>
      <c r="R25" s="7"/>
      <c r="S25" s="7"/>
      <c r="T25" s="12"/>
      <c r="U25" s="47"/>
      <c r="V25" s="47"/>
      <c r="W25" s="47"/>
      <c r="X25" s="47"/>
      <c r="Y25" s="47"/>
      <c r="Z25" s="47"/>
      <c r="AA25" s="47"/>
      <c r="AB25" s="47"/>
      <c r="AE25" s="14"/>
    </row>
    <row r="26" spans="1:31" x14ac:dyDescent="0.25">
      <c r="A26" s="57" t="s">
        <v>87</v>
      </c>
      <c r="B26" s="61">
        <v>154.18</v>
      </c>
      <c r="C26" s="61">
        <v>154.13999999999999</v>
      </c>
      <c r="D26" s="64">
        <v>159.52000000000001</v>
      </c>
      <c r="E26" s="64">
        <v>131.27000000000001</v>
      </c>
      <c r="F26" s="62" t="s">
        <v>88</v>
      </c>
      <c r="G26" s="62" t="s">
        <v>88</v>
      </c>
      <c r="H26" s="64">
        <v>165.56</v>
      </c>
      <c r="I26" s="64">
        <v>148.31</v>
      </c>
      <c r="K26" s="52"/>
      <c r="L26" s="7"/>
      <c r="M26" s="7"/>
      <c r="N26" s="7"/>
      <c r="O26" s="7"/>
      <c r="P26" s="7"/>
      <c r="Q26" s="7"/>
      <c r="R26" s="7"/>
      <c r="S26" s="7"/>
      <c r="T26" s="12"/>
      <c r="U26" s="47"/>
      <c r="V26" s="47"/>
      <c r="W26" s="47"/>
      <c r="X26" s="47"/>
      <c r="Y26" s="47"/>
      <c r="Z26" s="47"/>
      <c r="AA26" s="47"/>
      <c r="AB26" s="47"/>
      <c r="AE26" s="14"/>
    </row>
    <row r="27" spans="1:31" x14ac:dyDescent="0.25">
      <c r="A27" s="57"/>
      <c r="B27" s="57"/>
      <c r="C27" s="57"/>
      <c r="D27" s="63"/>
      <c r="E27" s="63"/>
      <c r="F27" s="63"/>
      <c r="G27" s="63"/>
      <c r="H27" s="63"/>
      <c r="I27" s="63"/>
      <c r="K27" s="6"/>
      <c r="L27" s="7"/>
      <c r="M27" s="7"/>
      <c r="N27" s="7"/>
      <c r="O27" s="7"/>
      <c r="P27" s="7"/>
      <c r="Q27" s="7"/>
      <c r="R27" s="7"/>
      <c r="S27" s="7"/>
      <c r="T27" s="12"/>
      <c r="U27" s="7"/>
      <c r="V27" s="7"/>
      <c r="W27" s="7"/>
      <c r="X27" s="7"/>
      <c r="Y27" s="7"/>
      <c r="Z27" s="7"/>
      <c r="AA27" s="7"/>
      <c r="AB27" s="7"/>
      <c r="AE27" s="14"/>
    </row>
    <row r="28" spans="1:31" x14ac:dyDescent="0.25">
      <c r="A28" s="57" t="s">
        <v>89</v>
      </c>
      <c r="B28" s="57"/>
      <c r="C28" s="57"/>
      <c r="D28" s="63"/>
      <c r="E28" s="63"/>
      <c r="F28" s="63"/>
      <c r="G28" s="63"/>
      <c r="H28" s="63"/>
      <c r="I28" s="63"/>
      <c r="K28" s="6"/>
      <c r="L28" s="7"/>
      <c r="M28" s="7"/>
      <c r="N28" s="7"/>
      <c r="O28" s="7"/>
      <c r="P28" s="7"/>
      <c r="Q28" s="7"/>
      <c r="R28" s="7"/>
      <c r="S28" s="7"/>
      <c r="T28" s="12"/>
      <c r="U28" s="7"/>
      <c r="V28" s="7"/>
      <c r="W28" s="7"/>
      <c r="X28" s="7"/>
      <c r="Y28" s="7"/>
      <c r="Z28" s="7"/>
      <c r="AA28" s="7"/>
      <c r="AB28" s="7"/>
      <c r="AE28" s="14"/>
    </row>
    <row r="29" spans="1:31" x14ac:dyDescent="0.25">
      <c r="A29" s="57" t="s">
        <v>85</v>
      </c>
      <c r="B29" s="59">
        <v>1</v>
      </c>
      <c r="C29" s="59">
        <v>0.85627807068931849</v>
      </c>
      <c r="D29" s="62">
        <v>2.9811885699407667E-2</v>
      </c>
      <c r="E29" s="62">
        <v>3.0723166048297858E-2</v>
      </c>
      <c r="F29" s="62">
        <v>6.8996940701685867E-3</v>
      </c>
      <c r="G29" s="62" t="s">
        <v>88</v>
      </c>
      <c r="H29" s="62">
        <v>2.7989325001627288E-2</v>
      </c>
      <c r="I29" s="62">
        <v>4.7712035409750699E-2</v>
      </c>
      <c r="K29" s="52"/>
      <c r="L29" s="44"/>
      <c r="M29" s="44"/>
      <c r="N29" s="44"/>
      <c r="O29" s="44"/>
      <c r="P29" s="44"/>
      <c r="Q29" s="44"/>
      <c r="R29" s="44"/>
      <c r="S29" s="44"/>
      <c r="T29" s="12"/>
      <c r="U29" s="44"/>
      <c r="V29" s="44"/>
      <c r="W29" s="44"/>
      <c r="X29" s="44"/>
      <c r="Y29" s="44"/>
      <c r="Z29" s="44"/>
      <c r="AA29" s="44"/>
      <c r="AB29" s="44"/>
      <c r="AE29" s="14"/>
    </row>
    <row r="30" spans="1:31" x14ac:dyDescent="0.25">
      <c r="A30" s="57" t="s">
        <v>86</v>
      </c>
      <c r="B30" s="61">
        <v>184.18</v>
      </c>
      <c r="C30" s="61">
        <v>179.94</v>
      </c>
      <c r="D30" s="64">
        <v>197.46</v>
      </c>
      <c r="E30" s="64">
        <v>209.41</v>
      </c>
      <c r="F30" s="64">
        <v>235.92</v>
      </c>
      <c r="G30" s="62" t="s">
        <v>88</v>
      </c>
      <c r="H30" s="64">
        <v>195.65</v>
      </c>
      <c r="I30" s="64">
        <v>220.57</v>
      </c>
      <c r="K30" s="52"/>
      <c r="L30" s="7"/>
      <c r="M30" s="7"/>
      <c r="N30" s="7"/>
      <c r="O30" s="7"/>
      <c r="P30" s="7"/>
      <c r="Q30" s="7"/>
      <c r="R30" s="7"/>
      <c r="S30" s="7"/>
      <c r="U30" s="47"/>
      <c r="V30" s="47"/>
      <c r="W30" s="47"/>
      <c r="X30" s="47"/>
      <c r="Y30" s="47"/>
      <c r="Z30" s="47"/>
      <c r="AA30" s="47"/>
      <c r="AB30" s="47"/>
      <c r="AE30" s="14"/>
    </row>
    <row r="31" spans="1:31" x14ac:dyDescent="0.25">
      <c r="A31" s="57" t="s">
        <v>87</v>
      </c>
      <c r="B31" s="61">
        <v>169.09</v>
      </c>
      <c r="C31" s="61">
        <v>166.25</v>
      </c>
      <c r="D31" s="64">
        <v>176.36</v>
      </c>
      <c r="E31" s="64">
        <v>184.1</v>
      </c>
      <c r="F31" s="64">
        <v>201.45</v>
      </c>
      <c r="G31" s="62" t="s">
        <v>88</v>
      </c>
      <c r="H31" s="64">
        <v>173.42</v>
      </c>
      <c r="I31" s="64">
        <v>198.09</v>
      </c>
      <c r="K31" s="52"/>
      <c r="L31" s="7"/>
      <c r="M31" s="7"/>
      <c r="N31" s="7"/>
      <c r="O31" s="7"/>
      <c r="P31" s="7"/>
      <c r="Q31" s="7"/>
      <c r="R31" s="7"/>
      <c r="S31" s="7"/>
      <c r="U31" s="47"/>
      <c r="V31" s="47"/>
      <c r="W31" s="47"/>
      <c r="X31" s="47"/>
      <c r="Y31" s="47"/>
      <c r="Z31" s="47"/>
      <c r="AA31" s="47"/>
      <c r="AB31" s="47"/>
      <c r="AE31" s="14"/>
    </row>
    <row r="32" spans="1:31" x14ac:dyDescent="0.25">
      <c r="A32" s="57"/>
      <c r="B32" s="61"/>
      <c r="C32" s="61"/>
      <c r="D32" s="64"/>
      <c r="E32" s="64"/>
      <c r="F32" s="64"/>
      <c r="G32" s="64"/>
      <c r="H32" s="64"/>
      <c r="I32" s="64"/>
      <c r="K32" s="48"/>
      <c r="L32" s="7"/>
      <c r="M32" s="7"/>
      <c r="N32" s="7"/>
      <c r="O32" s="7"/>
      <c r="P32" s="7"/>
      <c r="Q32" s="7"/>
      <c r="R32" s="7"/>
      <c r="S32" s="7"/>
      <c r="U32" s="7"/>
      <c r="V32" s="7"/>
      <c r="W32" s="7"/>
      <c r="X32" s="7"/>
      <c r="Y32" s="7"/>
      <c r="Z32" s="7"/>
      <c r="AA32" s="7"/>
      <c r="AB32" s="7"/>
      <c r="AE32" s="14"/>
    </row>
    <row r="33" spans="1:39" x14ac:dyDescent="0.25">
      <c r="A33" s="57" t="s">
        <v>127</v>
      </c>
      <c r="B33" s="59"/>
      <c r="C33" s="59"/>
      <c r="D33" s="62"/>
      <c r="E33" s="62"/>
      <c r="F33" s="62"/>
      <c r="G33" s="62"/>
      <c r="H33" s="64"/>
      <c r="I33" s="62"/>
      <c r="K33" s="48"/>
      <c r="L33" s="7"/>
      <c r="M33" s="7"/>
      <c r="N33" s="7"/>
      <c r="O33" s="7"/>
      <c r="P33" s="7"/>
      <c r="Q33" s="7"/>
      <c r="R33" s="7"/>
      <c r="S33" s="7"/>
      <c r="U33" s="7"/>
      <c r="V33" s="7"/>
      <c r="W33" s="7"/>
      <c r="X33" s="7"/>
      <c r="Y33" s="7"/>
      <c r="Z33" s="7"/>
      <c r="AA33" s="7"/>
      <c r="AB33" s="7"/>
      <c r="AE33" s="14"/>
    </row>
    <row r="34" spans="1:39" x14ac:dyDescent="0.25">
      <c r="A34" s="57" t="s">
        <v>85</v>
      </c>
      <c r="B34" s="59">
        <v>1</v>
      </c>
      <c r="C34" s="59">
        <v>0.79825379333728919</v>
      </c>
      <c r="D34" s="62">
        <v>4.9546494871577522E-2</v>
      </c>
      <c r="E34" s="62">
        <v>3.873866237178944E-2</v>
      </c>
      <c r="F34" s="62">
        <v>3.2211579215054675E-3</v>
      </c>
      <c r="G34" s="62" t="s">
        <v>88</v>
      </c>
      <c r="H34" s="62">
        <v>1.2291260489955073E-2</v>
      </c>
      <c r="I34" s="62">
        <v>9.7991014664745274E-2</v>
      </c>
      <c r="K34" s="52"/>
      <c r="L34" s="44"/>
      <c r="M34" s="44"/>
      <c r="N34" s="44"/>
      <c r="O34" s="44"/>
      <c r="P34" s="44"/>
      <c r="Q34" s="44"/>
      <c r="R34" s="44"/>
      <c r="S34" s="44"/>
      <c r="U34" s="44"/>
      <c r="V34" s="44"/>
      <c r="W34" s="44"/>
      <c r="X34" s="44"/>
      <c r="Y34" s="44"/>
      <c r="Z34" s="44"/>
      <c r="AA34" s="44"/>
      <c r="AB34" s="44"/>
      <c r="AE34" s="14"/>
    </row>
    <row r="35" spans="1:39" x14ac:dyDescent="0.25">
      <c r="A35" s="57" t="s">
        <v>86</v>
      </c>
      <c r="B35" s="61">
        <v>171.34</v>
      </c>
      <c r="C35" s="61">
        <v>169.56</v>
      </c>
      <c r="D35" s="64">
        <v>186.51</v>
      </c>
      <c r="E35" s="64">
        <v>175.67</v>
      </c>
      <c r="F35" s="64">
        <v>191.59</v>
      </c>
      <c r="G35" s="62" t="s">
        <v>88</v>
      </c>
      <c r="H35" s="64">
        <v>210.6</v>
      </c>
      <c r="I35" s="64">
        <v>173.02</v>
      </c>
      <c r="K35" s="52"/>
      <c r="L35" s="7"/>
      <c r="M35" s="7"/>
      <c r="N35" s="7"/>
      <c r="O35" s="7"/>
      <c r="P35" s="7"/>
      <c r="Q35" s="7"/>
      <c r="R35" s="7"/>
      <c r="S35" s="7"/>
      <c r="U35" s="47"/>
      <c r="V35" s="47"/>
      <c r="W35" s="47"/>
      <c r="X35" s="47"/>
      <c r="Y35" s="47"/>
      <c r="Z35" s="47"/>
      <c r="AA35" s="47"/>
      <c r="AB35" s="47"/>
      <c r="AE35" s="14"/>
    </row>
    <row r="36" spans="1:39" x14ac:dyDescent="0.25">
      <c r="A36" s="57" t="s">
        <v>87</v>
      </c>
      <c r="B36" s="61">
        <v>155.22</v>
      </c>
      <c r="C36" s="61">
        <v>153.69999999999999</v>
      </c>
      <c r="D36" s="64">
        <v>164.43</v>
      </c>
      <c r="E36" s="64">
        <v>149.57</v>
      </c>
      <c r="F36" s="64">
        <v>168.01</v>
      </c>
      <c r="G36" s="62" t="s">
        <v>88</v>
      </c>
      <c r="H36" s="64">
        <v>165.03</v>
      </c>
      <c r="I36" s="64">
        <v>152.01</v>
      </c>
      <c r="K36" s="52"/>
      <c r="L36" s="7"/>
      <c r="M36" s="7"/>
      <c r="N36" s="7"/>
      <c r="O36" s="7"/>
      <c r="P36" s="7"/>
      <c r="Q36" s="7"/>
      <c r="R36" s="7"/>
      <c r="S36" s="7"/>
      <c r="U36" s="47"/>
      <c r="V36" s="47"/>
      <c r="W36" s="47"/>
      <c r="X36" s="47"/>
      <c r="Y36" s="47"/>
      <c r="Z36" s="47"/>
      <c r="AA36" s="47"/>
      <c r="AB36" s="47"/>
      <c r="AE36" s="14"/>
    </row>
    <row r="37" spans="1:39" x14ac:dyDescent="0.25">
      <c r="A37" s="57"/>
      <c r="B37" s="57"/>
      <c r="C37" s="57"/>
      <c r="D37" s="63"/>
      <c r="E37" s="63"/>
      <c r="F37" s="63"/>
      <c r="G37" s="63"/>
      <c r="H37" s="63"/>
      <c r="I37" s="63"/>
      <c r="K37" s="6"/>
      <c r="L37" s="7"/>
      <c r="M37" s="7"/>
      <c r="N37" s="7"/>
      <c r="O37" s="7"/>
      <c r="P37" s="7"/>
      <c r="Q37" s="7"/>
      <c r="R37" s="7"/>
      <c r="S37" s="7"/>
      <c r="U37" s="7"/>
      <c r="V37" s="7"/>
      <c r="W37" s="7"/>
      <c r="X37" s="7"/>
      <c r="Y37" s="7"/>
      <c r="Z37" s="7"/>
      <c r="AA37" s="7"/>
      <c r="AB37" s="7"/>
      <c r="AE37" s="14"/>
    </row>
    <row r="38" spans="1:39" x14ac:dyDescent="0.25">
      <c r="A38" s="57" t="s">
        <v>90</v>
      </c>
      <c r="B38" s="61"/>
      <c r="C38" s="61"/>
      <c r="D38" s="64"/>
      <c r="E38" s="64"/>
      <c r="F38" s="64"/>
      <c r="G38" s="64"/>
      <c r="H38" s="64"/>
      <c r="I38" s="64"/>
      <c r="K38" s="48"/>
      <c r="L38" s="7"/>
      <c r="M38" s="7"/>
      <c r="N38" s="7"/>
      <c r="O38" s="7"/>
      <c r="P38" s="7"/>
      <c r="Q38" s="7"/>
      <c r="R38" s="7"/>
      <c r="S38" s="7"/>
      <c r="U38" s="7"/>
      <c r="V38" s="7"/>
      <c r="W38" s="7"/>
      <c r="X38" s="7"/>
      <c r="Y38" s="7"/>
      <c r="Z38" s="7"/>
      <c r="AA38" s="7"/>
      <c r="AB38" s="7"/>
    </row>
    <row r="39" spans="1:39" x14ac:dyDescent="0.25">
      <c r="A39" s="57" t="s">
        <v>85</v>
      </c>
      <c r="B39" s="59">
        <v>1</v>
      </c>
      <c r="C39" s="59">
        <v>0.89308176100628933</v>
      </c>
      <c r="D39" s="62">
        <v>8.4350721420643732E-2</v>
      </c>
      <c r="E39" s="62">
        <v>8.8790233074361822E-3</v>
      </c>
      <c r="F39" s="62">
        <v>5.1794302626711058E-3</v>
      </c>
      <c r="G39" s="62" t="s">
        <v>88</v>
      </c>
      <c r="H39" s="62" t="s">
        <v>88</v>
      </c>
      <c r="I39" s="62">
        <v>8.5090640029596744E-3</v>
      </c>
      <c r="K39" s="52"/>
      <c r="L39" s="44"/>
      <c r="M39" s="44"/>
      <c r="N39" s="44"/>
      <c r="O39" s="44"/>
      <c r="P39" s="44"/>
      <c r="Q39" s="44"/>
      <c r="R39" s="44"/>
      <c r="S39" s="44"/>
      <c r="U39" s="44"/>
      <c r="V39" s="44"/>
      <c r="W39" s="44"/>
      <c r="X39" s="44"/>
      <c r="Y39" s="44"/>
      <c r="Z39" s="44"/>
      <c r="AA39" s="44"/>
      <c r="AB39" s="44"/>
    </row>
    <row r="40" spans="1:39" x14ac:dyDescent="0.25">
      <c r="A40" s="57" t="s">
        <v>86</v>
      </c>
      <c r="B40" s="61">
        <v>166.17</v>
      </c>
      <c r="C40" s="61">
        <v>163.74</v>
      </c>
      <c r="D40" s="64">
        <v>185.97</v>
      </c>
      <c r="E40" s="64">
        <v>208.94</v>
      </c>
      <c r="F40" s="64">
        <v>199.6</v>
      </c>
      <c r="G40" s="62" t="s">
        <v>88</v>
      </c>
      <c r="H40" s="62" t="s">
        <v>88</v>
      </c>
      <c r="I40" s="64">
        <v>158.11000000000001</v>
      </c>
      <c r="K40" s="52"/>
      <c r="L40" s="7"/>
      <c r="M40" s="7"/>
      <c r="N40" s="7"/>
      <c r="O40" s="7"/>
      <c r="P40" s="7"/>
      <c r="Q40" s="7"/>
      <c r="R40" s="7"/>
      <c r="S40" s="7"/>
      <c r="U40" s="47"/>
      <c r="V40" s="47"/>
      <c r="W40" s="47"/>
      <c r="X40" s="47"/>
      <c r="Y40" s="47"/>
      <c r="Z40" s="47"/>
      <c r="AA40" s="47"/>
      <c r="AB40" s="47"/>
      <c r="AE40" s="56"/>
      <c r="AF40" s="56"/>
      <c r="AG40" s="56"/>
      <c r="AH40" s="56"/>
      <c r="AI40" s="56"/>
      <c r="AJ40" s="56"/>
      <c r="AK40" s="56"/>
      <c r="AL40" s="56"/>
      <c r="AM40" s="56"/>
    </row>
    <row r="41" spans="1:39" x14ac:dyDescent="0.25">
      <c r="A41" s="57" t="s">
        <v>87</v>
      </c>
      <c r="B41" s="61">
        <v>159.18</v>
      </c>
      <c r="C41" s="61">
        <v>157.78</v>
      </c>
      <c r="D41" s="64">
        <v>172.11</v>
      </c>
      <c r="E41" s="64">
        <v>177.23</v>
      </c>
      <c r="F41" s="64">
        <v>175.71</v>
      </c>
      <c r="G41" s="62" t="s">
        <v>88</v>
      </c>
      <c r="H41" s="62" t="s">
        <v>88</v>
      </c>
      <c r="I41" s="64">
        <v>146.97999999999999</v>
      </c>
      <c r="K41" s="52"/>
      <c r="L41" s="7"/>
      <c r="M41" s="7"/>
      <c r="N41" s="7"/>
      <c r="O41" s="7"/>
      <c r="P41" s="7"/>
      <c r="Q41" s="7"/>
      <c r="R41" s="7"/>
      <c r="S41" s="7"/>
      <c r="U41" s="47"/>
      <c r="V41" s="47"/>
      <c r="W41" s="47"/>
      <c r="X41" s="47"/>
      <c r="Y41" s="47"/>
      <c r="Z41" s="47"/>
      <c r="AA41" s="47"/>
      <c r="AB41" s="47"/>
    </row>
    <row r="42" spans="1:3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39" x14ac:dyDescent="0.25">
      <c r="A43" s="6"/>
      <c r="B43" s="48"/>
      <c r="C43" s="48"/>
      <c r="D43" s="48"/>
      <c r="E43" s="48"/>
      <c r="F43" s="48"/>
      <c r="G43" s="48"/>
      <c r="H43" s="48"/>
      <c r="I43" s="48"/>
    </row>
    <row r="44" spans="1:39" x14ac:dyDescent="0.25">
      <c r="A44" s="6" t="s">
        <v>91</v>
      </c>
      <c r="B44" s="43"/>
      <c r="C44" s="43"/>
      <c r="D44" s="43"/>
      <c r="E44" s="43"/>
      <c r="F44" s="43"/>
      <c r="G44" s="43"/>
      <c r="H44" s="43"/>
      <c r="I44" s="43"/>
    </row>
    <row r="45" spans="1:39" x14ac:dyDescent="0.25">
      <c r="A45" s="6"/>
      <c r="B45" s="48"/>
      <c r="C45" s="48"/>
      <c r="D45" s="48"/>
      <c r="E45" s="48"/>
      <c r="F45" s="48"/>
      <c r="G45" s="48"/>
      <c r="H45" s="48"/>
      <c r="I45" s="48"/>
    </row>
    <row r="46" spans="1:39" x14ac:dyDescent="0.25">
      <c r="A46" s="6" t="s">
        <v>9</v>
      </c>
      <c r="B46" s="48"/>
      <c r="C46" s="48"/>
      <c r="D46" s="48"/>
      <c r="E46" s="48"/>
      <c r="F46" s="48"/>
      <c r="G46" s="48"/>
      <c r="H46" s="48"/>
      <c r="I46" s="48"/>
    </row>
    <row r="47" spans="1:39" x14ac:dyDescent="0.25">
      <c r="L47" s="7"/>
      <c r="M47" s="7"/>
      <c r="N47" s="7"/>
      <c r="O47" s="7"/>
      <c r="P47" s="7"/>
      <c r="Q47" s="7"/>
      <c r="R47" s="7"/>
      <c r="S47" s="7"/>
      <c r="U47" s="7"/>
      <c r="V47" s="7"/>
      <c r="W47" s="7"/>
      <c r="X47" s="7"/>
      <c r="Y47" s="7"/>
      <c r="Z47" s="7"/>
      <c r="AA47" s="7"/>
      <c r="AB47" s="7"/>
      <c r="AE47" s="56"/>
      <c r="AF47" s="56"/>
      <c r="AG47" s="56"/>
      <c r="AH47" s="56"/>
      <c r="AI47" s="56"/>
      <c r="AJ47" s="56"/>
      <c r="AK47" s="56"/>
      <c r="AL47" s="56"/>
      <c r="AM47" s="56"/>
    </row>
    <row r="48" spans="1:39" x14ac:dyDescent="0.25">
      <c r="L48" s="7"/>
      <c r="M48" s="7"/>
      <c r="N48" s="7"/>
      <c r="O48" s="7"/>
      <c r="P48" s="7"/>
      <c r="Q48" s="7"/>
      <c r="R48" s="7"/>
      <c r="S48" s="7"/>
      <c r="U48" s="7"/>
      <c r="V48" s="7"/>
      <c r="W48" s="7"/>
      <c r="X48" s="7"/>
      <c r="Y48" s="7"/>
      <c r="Z48" s="7"/>
      <c r="AA48" s="7"/>
      <c r="AB48" s="7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43"/>
      <c r="C50" s="43"/>
      <c r="D50" s="43"/>
      <c r="E50" s="43"/>
      <c r="F50" s="43"/>
      <c r="G50" s="43"/>
      <c r="H50" s="43"/>
      <c r="I50" s="43"/>
    </row>
    <row r="51" spans="1:9" x14ac:dyDescent="0.25">
      <c r="A51" s="6"/>
      <c r="B51" s="48"/>
      <c r="C51" s="48"/>
      <c r="D51" s="48"/>
      <c r="E51" s="48"/>
      <c r="F51" s="48"/>
      <c r="G51" s="48"/>
      <c r="H51" s="48"/>
      <c r="I51" s="48"/>
    </row>
    <row r="52" spans="1:9" x14ac:dyDescent="0.25">
      <c r="A52" s="6"/>
      <c r="B52" s="48"/>
      <c r="C52" s="48"/>
      <c r="D52" s="48"/>
      <c r="E52" s="48"/>
      <c r="F52" s="48"/>
      <c r="G52" s="48"/>
      <c r="H52" s="48"/>
      <c r="I52" s="48"/>
    </row>
    <row r="53" spans="1:9" x14ac:dyDescent="0.25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6"/>
      <c r="B54" s="6"/>
      <c r="C54" s="43"/>
      <c r="D54" s="43"/>
      <c r="E54" s="43"/>
      <c r="F54" s="43"/>
      <c r="G54" s="43"/>
      <c r="H54" s="43"/>
      <c r="I54" s="43"/>
    </row>
    <row r="55" spans="1:9" x14ac:dyDescent="0.25">
      <c r="A55" s="6"/>
      <c r="B55" s="43"/>
      <c r="C55" s="43"/>
      <c r="D55" s="43"/>
      <c r="E55" s="43"/>
      <c r="F55" s="43"/>
      <c r="G55" s="43"/>
      <c r="H55" s="43"/>
      <c r="I55" s="43"/>
    </row>
    <row r="56" spans="1:9" x14ac:dyDescent="0.25">
      <c r="A56" s="6"/>
      <c r="B56" s="48"/>
      <c r="C56" s="48"/>
      <c r="D56" s="48"/>
      <c r="E56" s="48"/>
      <c r="F56" s="48"/>
      <c r="G56" s="48"/>
      <c r="H56" s="48"/>
      <c r="I56" s="48"/>
    </row>
    <row r="57" spans="1:9" x14ac:dyDescent="0.25">
      <c r="A57" s="6"/>
      <c r="B57" s="48"/>
      <c r="C57" s="48"/>
      <c r="D57" s="48"/>
      <c r="E57" s="48"/>
      <c r="F57" s="48"/>
      <c r="G57" s="48"/>
      <c r="H57" s="48"/>
      <c r="I57" s="48"/>
    </row>
    <row r="58" spans="1:9" x14ac:dyDescent="0.25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6"/>
      <c r="B60" s="43"/>
      <c r="C60" s="43"/>
      <c r="D60" s="51"/>
      <c r="E60" s="51"/>
      <c r="F60" s="51"/>
      <c r="G60" s="51"/>
      <c r="H60" s="51"/>
      <c r="I60" s="51"/>
    </row>
    <row r="61" spans="1:9" x14ac:dyDescent="0.25">
      <c r="A61" s="6"/>
      <c r="B61" s="48"/>
      <c r="C61" s="48"/>
      <c r="D61" s="50"/>
      <c r="E61" s="50"/>
      <c r="F61" s="50"/>
      <c r="G61" s="50"/>
      <c r="H61" s="50"/>
      <c r="I61" s="50"/>
    </row>
    <row r="62" spans="1:9" x14ac:dyDescent="0.25">
      <c r="A62" s="6"/>
      <c r="B62" s="48"/>
      <c r="C62" s="48"/>
      <c r="D62" s="50"/>
      <c r="E62" s="50"/>
      <c r="F62" s="50"/>
      <c r="G62" s="50"/>
      <c r="H62" s="50"/>
      <c r="I62" s="50"/>
    </row>
    <row r="63" spans="1:9" x14ac:dyDescent="0.25">
      <c r="A63" s="6"/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6"/>
      <c r="B65" s="43"/>
      <c r="C65" s="43"/>
      <c r="D65" s="43"/>
      <c r="E65" s="43"/>
      <c r="F65" s="43"/>
      <c r="G65" s="52"/>
      <c r="H65" s="43"/>
      <c r="I65" s="43"/>
    </row>
    <row r="66" spans="1:9" x14ac:dyDescent="0.25">
      <c r="A66" s="6"/>
      <c r="B66" s="48"/>
      <c r="C66" s="48"/>
      <c r="D66" s="48"/>
      <c r="E66" s="48"/>
      <c r="F66" s="48"/>
      <c r="G66" s="52"/>
      <c r="H66" s="48"/>
      <c r="I66" s="48"/>
    </row>
    <row r="67" spans="1:9" x14ac:dyDescent="0.25">
      <c r="A67" s="6"/>
      <c r="B67" s="48"/>
      <c r="C67" s="48"/>
      <c r="D67" s="48"/>
      <c r="E67" s="48"/>
      <c r="F67" s="48"/>
      <c r="G67" s="52"/>
      <c r="H67" s="48"/>
      <c r="I67" s="48"/>
    </row>
    <row r="68" spans="1:9" x14ac:dyDescent="0.25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5">
      <c r="A70" s="6"/>
      <c r="B70" s="43"/>
      <c r="C70" s="43"/>
      <c r="D70" s="43"/>
      <c r="E70" s="43"/>
      <c r="F70" s="43"/>
      <c r="G70" s="52"/>
      <c r="H70" s="43"/>
      <c r="I70" s="43"/>
    </row>
    <row r="71" spans="1:9" x14ac:dyDescent="0.25">
      <c r="A71" s="6"/>
      <c r="B71" s="48"/>
      <c r="C71" s="48"/>
      <c r="D71" s="48"/>
      <c r="E71" s="48"/>
      <c r="F71" s="48"/>
      <c r="G71" s="52"/>
      <c r="H71" s="48"/>
      <c r="I71" s="48"/>
    </row>
    <row r="72" spans="1:9" x14ac:dyDescent="0.25">
      <c r="A72" s="6"/>
      <c r="B72" s="48"/>
      <c r="C72" s="48"/>
      <c r="D72" s="48"/>
      <c r="E72" s="48"/>
      <c r="F72" s="48"/>
      <c r="G72" s="52"/>
      <c r="H72" s="48"/>
      <c r="I72" s="48"/>
    </row>
    <row r="73" spans="1:9" x14ac:dyDescent="0.25">
      <c r="A73" s="6"/>
      <c r="B73" s="48"/>
      <c r="C73" s="48"/>
      <c r="D73" s="48"/>
      <c r="E73" s="48"/>
      <c r="F73" s="48"/>
      <c r="G73" s="48"/>
      <c r="H73" s="48"/>
      <c r="I73" s="48"/>
    </row>
    <row r="74" spans="1:9" x14ac:dyDescent="0.25">
      <c r="A74" s="6"/>
      <c r="B74" s="43"/>
      <c r="C74" s="43"/>
      <c r="D74" s="43"/>
      <c r="E74" s="43"/>
      <c r="F74" s="43"/>
      <c r="G74" s="48"/>
      <c r="H74" s="43"/>
      <c r="I74" s="43"/>
    </row>
    <row r="75" spans="1:9" x14ac:dyDescent="0.25">
      <c r="A75" s="6"/>
      <c r="B75" s="43"/>
      <c r="C75" s="43"/>
      <c r="D75" s="43"/>
      <c r="E75" s="43"/>
      <c r="F75" s="43"/>
      <c r="G75" s="52"/>
      <c r="H75" s="43"/>
      <c r="I75" s="43"/>
    </row>
    <row r="76" spans="1:9" x14ac:dyDescent="0.25">
      <c r="A76" s="6"/>
      <c r="B76" s="48"/>
      <c r="C76" s="48"/>
      <c r="D76" s="48"/>
      <c r="E76" s="48"/>
      <c r="F76" s="48"/>
      <c r="G76" s="52"/>
      <c r="H76" s="48"/>
      <c r="I76" s="48"/>
    </row>
    <row r="77" spans="1:9" x14ac:dyDescent="0.25">
      <c r="A77" s="6"/>
      <c r="B77" s="48"/>
      <c r="C77" s="48"/>
      <c r="D77" s="48"/>
      <c r="E77" s="48"/>
      <c r="F77" s="48"/>
      <c r="G77" s="52"/>
      <c r="H77" s="48"/>
      <c r="I77" s="48"/>
    </row>
    <row r="78" spans="1:9" x14ac:dyDescent="0.25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5">
      <c r="A79" s="6"/>
      <c r="B79" s="48"/>
      <c r="C79" s="48"/>
      <c r="D79" s="48"/>
      <c r="E79" s="48"/>
      <c r="F79" s="48"/>
      <c r="G79" s="48"/>
      <c r="H79" s="48"/>
      <c r="I79" s="48"/>
    </row>
    <row r="80" spans="1:9" x14ac:dyDescent="0.25">
      <c r="A80" s="6"/>
      <c r="B80" s="37"/>
      <c r="C80" s="37"/>
      <c r="D80" s="37"/>
      <c r="E80" s="37"/>
      <c r="F80" s="37"/>
      <c r="G80" s="52"/>
      <c r="H80" s="52"/>
      <c r="I80" s="37"/>
    </row>
    <row r="81" spans="1:32" x14ac:dyDescent="0.25">
      <c r="A81" s="6"/>
      <c r="B81" s="48"/>
      <c r="C81" s="48"/>
      <c r="D81" s="48"/>
      <c r="E81" s="48"/>
      <c r="F81" s="48"/>
      <c r="G81" s="52"/>
      <c r="H81" s="52"/>
      <c r="I81" s="48"/>
    </row>
    <row r="82" spans="1:32" x14ac:dyDescent="0.25">
      <c r="A82" s="6"/>
      <c r="B82" s="48"/>
      <c r="C82" s="48"/>
      <c r="D82" s="48"/>
      <c r="E82" s="48"/>
      <c r="F82" s="48"/>
      <c r="G82" s="52"/>
      <c r="H82" s="52"/>
      <c r="I82" s="48"/>
    </row>
    <row r="85" spans="1:32" x14ac:dyDescent="0.25">
      <c r="A85" s="6"/>
      <c r="B85" s="6"/>
      <c r="C85" s="6"/>
      <c r="D85" s="6"/>
      <c r="E85" s="6"/>
      <c r="F85" s="6"/>
      <c r="G85" s="6"/>
      <c r="H85" s="6"/>
      <c r="I85" s="6"/>
    </row>
    <row r="86" spans="1:32" x14ac:dyDescent="0.25">
      <c r="A86" s="6"/>
      <c r="B86" s="43"/>
      <c r="C86" s="43"/>
      <c r="D86" s="43"/>
      <c r="E86" s="43"/>
      <c r="F86" s="43"/>
      <c r="G86" s="43"/>
      <c r="H86" s="43"/>
      <c r="I86" s="43"/>
    </row>
    <row r="87" spans="1:32" x14ac:dyDescent="0.25">
      <c r="A87" s="6"/>
      <c r="B87" s="48"/>
      <c r="C87" s="48"/>
      <c r="D87" s="48"/>
      <c r="E87" s="48"/>
      <c r="F87" s="48"/>
      <c r="G87" s="48"/>
      <c r="H87" s="48"/>
      <c r="I87" s="48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</row>
    <row r="88" spans="1:32" x14ac:dyDescent="0.25">
      <c r="A88" s="6"/>
      <c r="B88" s="48"/>
      <c r="C88" s="48"/>
      <c r="D88" s="48"/>
      <c r="E88" s="48"/>
      <c r="F88" s="48"/>
      <c r="G88" s="48"/>
      <c r="H88" s="48"/>
      <c r="I88" s="48"/>
      <c r="J88" s="53"/>
      <c r="K88" s="53"/>
      <c r="L88" s="53"/>
      <c r="M88" s="53"/>
      <c r="N88" s="53"/>
      <c r="O88" s="53"/>
      <c r="P88" s="53"/>
      <c r="Q88" s="53"/>
      <c r="U88" s="53"/>
      <c r="V88" s="53"/>
      <c r="W88" s="53"/>
      <c r="X88" s="53"/>
      <c r="Y88" s="53"/>
      <c r="Z88" s="53"/>
    </row>
    <row r="89" spans="1:32" x14ac:dyDescent="0.25">
      <c r="A89" s="6"/>
      <c r="B89" s="6"/>
      <c r="C89" s="6"/>
      <c r="D89" s="6"/>
      <c r="E89" s="6"/>
      <c r="F89" s="6"/>
      <c r="G89" s="6"/>
      <c r="H89" s="6"/>
      <c r="I89" s="6"/>
    </row>
    <row r="90" spans="1:32" x14ac:dyDescent="0.25">
      <c r="A90" s="6"/>
      <c r="B90" s="6"/>
      <c r="C90" s="43"/>
      <c r="D90" s="43"/>
      <c r="E90" s="43"/>
      <c r="F90" s="43"/>
      <c r="G90" s="43"/>
      <c r="H90" s="43"/>
      <c r="I90" s="43"/>
    </row>
    <row r="91" spans="1:32" x14ac:dyDescent="0.25">
      <c r="A91" s="6"/>
      <c r="B91" s="43"/>
      <c r="C91" s="43"/>
      <c r="D91" s="43"/>
      <c r="E91" s="43"/>
      <c r="F91" s="43"/>
      <c r="G91" s="43"/>
      <c r="H91" s="43"/>
      <c r="I91" s="43"/>
    </row>
    <row r="92" spans="1:32" x14ac:dyDescent="0.25">
      <c r="A92" s="6"/>
      <c r="B92" s="48"/>
      <c r="C92" s="48"/>
      <c r="D92" s="48"/>
      <c r="E92" s="48"/>
      <c r="F92" s="48"/>
      <c r="G92" s="48"/>
      <c r="H92" s="48"/>
      <c r="I92" s="48"/>
      <c r="J92" s="53"/>
      <c r="K92" s="53"/>
      <c r="L92" s="53"/>
      <c r="M92" s="53"/>
      <c r="N92" s="53"/>
      <c r="O92" s="53"/>
      <c r="P92" s="53"/>
      <c r="Q92" s="53"/>
      <c r="U92" s="53"/>
      <c r="V92" s="53"/>
      <c r="W92" s="53"/>
      <c r="X92" s="53"/>
      <c r="Y92" s="53"/>
      <c r="Z92" s="53"/>
    </row>
    <row r="93" spans="1:32" x14ac:dyDescent="0.25">
      <c r="A93" s="6"/>
      <c r="B93" s="48"/>
      <c r="C93" s="48"/>
      <c r="D93" s="48"/>
      <c r="E93" s="48"/>
      <c r="F93" s="48"/>
      <c r="G93" s="48"/>
      <c r="H93" s="48"/>
      <c r="I93" s="48"/>
      <c r="J93" s="53"/>
      <c r="K93" s="53"/>
      <c r="L93" s="53"/>
      <c r="M93" s="53"/>
      <c r="N93" s="53"/>
      <c r="O93" s="53"/>
      <c r="P93" s="53"/>
      <c r="Q93" s="53"/>
      <c r="U93" s="53"/>
      <c r="V93" s="53"/>
      <c r="W93" s="53"/>
      <c r="X93" s="53"/>
      <c r="Y93" s="53"/>
      <c r="Z93" s="53"/>
    </row>
    <row r="94" spans="1:32" x14ac:dyDescent="0.25">
      <c r="A94" s="6"/>
      <c r="B94" s="6"/>
      <c r="C94" s="6"/>
      <c r="D94" s="6"/>
      <c r="E94" s="6"/>
      <c r="F94" s="6"/>
      <c r="G94" s="6"/>
      <c r="H94" s="6"/>
      <c r="I94" s="6"/>
    </row>
    <row r="95" spans="1:32" x14ac:dyDescent="0.25">
      <c r="A95" s="6"/>
      <c r="B95" s="6"/>
      <c r="C95" s="6"/>
      <c r="D95" s="6"/>
      <c r="E95" s="6"/>
      <c r="F95" s="6"/>
      <c r="G95" s="6"/>
      <c r="H95" s="6"/>
      <c r="I95" s="6"/>
    </row>
    <row r="96" spans="1:32" x14ac:dyDescent="0.25">
      <c r="A96" s="6"/>
      <c r="B96" s="43"/>
      <c r="C96" s="43"/>
      <c r="D96" s="43"/>
      <c r="E96" s="43"/>
      <c r="F96" s="43"/>
      <c r="G96" s="43"/>
      <c r="H96" s="43"/>
      <c r="I96" s="43"/>
    </row>
    <row r="97" spans="1:26" x14ac:dyDescent="0.25">
      <c r="A97" s="6"/>
      <c r="B97" s="48"/>
      <c r="C97" s="48"/>
      <c r="D97" s="48"/>
      <c r="E97" s="48"/>
      <c r="F97" s="48"/>
      <c r="G97" s="48"/>
      <c r="H97" s="48"/>
      <c r="I97" s="48"/>
      <c r="J97" s="53"/>
      <c r="K97" s="53"/>
      <c r="L97" s="53"/>
      <c r="M97" s="53"/>
      <c r="N97" s="53"/>
      <c r="O97" s="53"/>
      <c r="P97" s="53"/>
      <c r="Q97" s="53"/>
      <c r="U97" s="53"/>
      <c r="V97" s="53"/>
      <c r="W97" s="53"/>
      <c r="X97" s="53"/>
      <c r="Y97" s="53"/>
      <c r="Z97" s="53"/>
    </row>
    <row r="98" spans="1:26" x14ac:dyDescent="0.25">
      <c r="A98" s="6"/>
      <c r="B98" s="48"/>
      <c r="C98" s="48"/>
      <c r="D98" s="48"/>
      <c r="E98" s="48"/>
      <c r="F98" s="48"/>
      <c r="G98" s="48"/>
      <c r="H98" s="48"/>
      <c r="I98" s="48"/>
      <c r="J98" s="53"/>
      <c r="K98" s="53"/>
      <c r="L98" s="53"/>
      <c r="M98" s="53"/>
      <c r="N98" s="53"/>
      <c r="O98" s="53"/>
      <c r="P98" s="53"/>
      <c r="Q98" s="53"/>
      <c r="U98" s="53"/>
      <c r="V98" s="53"/>
      <c r="W98" s="53"/>
      <c r="X98" s="53"/>
      <c r="Y98" s="53"/>
      <c r="Z98" s="53"/>
    </row>
    <row r="99" spans="1:26" x14ac:dyDescent="0.25">
      <c r="A99" s="6"/>
      <c r="B99" s="6"/>
      <c r="C99" s="6"/>
      <c r="D99" s="6"/>
      <c r="E99" s="6"/>
      <c r="F99" s="6"/>
      <c r="G99" s="6"/>
      <c r="H99" s="6"/>
      <c r="I99" s="6"/>
    </row>
    <row r="100" spans="1:26" x14ac:dyDescent="0.25">
      <c r="A100" s="6"/>
      <c r="B100" s="6"/>
      <c r="C100" s="6"/>
      <c r="D100" s="6"/>
      <c r="E100" s="6"/>
      <c r="F100" s="6"/>
      <c r="G100" s="6"/>
      <c r="H100" s="6"/>
      <c r="I100" s="6"/>
    </row>
    <row r="101" spans="1:26" x14ac:dyDescent="0.25">
      <c r="A101" s="6"/>
      <c r="B101" s="43"/>
      <c r="C101" s="43"/>
      <c r="D101" s="43"/>
      <c r="E101" s="43"/>
      <c r="F101" s="43"/>
      <c r="G101" s="43"/>
      <c r="H101" s="43"/>
      <c r="I101" s="43"/>
    </row>
    <row r="102" spans="1:26" x14ac:dyDescent="0.25">
      <c r="A102" s="6"/>
      <c r="B102" s="48"/>
      <c r="C102" s="48"/>
      <c r="D102" s="48"/>
      <c r="E102" s="48"/>
      <c r="F102" s="48"/>
      <c r="G102" s="48"/>
      <c r="H102" s="48"/>
      <c r="I102" s="48"/>
      <c r="J102" s="53"/>
      <c r="K102" s="53"/>
      <c r="L102" s="53"/>
      <c r="M102" s="53"/>
      <c r="N102" s="53"/>
      <c r="O102" s="53"/>
      <c r="P102" s="53"/>
      <c r="Q102" s="53"/>
      <c r="U102" s="53"/>
      <c r="V102" s="53"/>
      <c r="W102" s="53"/>
      <c r="X102" s="53"/>
      <c r="Y102" s="53"/>
      <c r="Z102" s="53"/>
    </row>
    <row r="103" spans="1:26" x14ac:dyDescent="0.25">
      <c r="A103" s="6"/>
      <c r="B103" s="48"/>
      <c r="C103" s="48"/>
      <c r="D103" s="48"/>
      <c r="E103" s="48"/>
      <c r="F103" s="48"/>
      <c r="G103" s="48"/>
      <c r="H103" s="48"/>
      <c r="I103" s="48"/>
      <c r="J103" s="53"/>
      <c r="K103" s="53"/>
      <c r="L103" s="53"/>
      <c r="M103" s="53"/>
      <c r="N103" s="53"/>
      <c r="O103" s="53"/>
      <c r="P103" s="53"/>
      <c r="Q103" s="53"/>
      <c r="U103" s="53"/>
      <c r="V103" s="53"/>
      <c r="W103" s="53"/>
      <c r="X103" s="53"/>
      <c r="Y103" s="53"/>
      <c r="Z103" s="53"/>
    </row>
    <row r="104" spans="1:26" x14ac:dyDescent="0.25">
      <c r="A104" s="6"/>
      <c r="B104" s="6"/>
      <c r="C104" s="6"/>
      <c r="D104" s="6"/>
      <c r="E104" s="6"/>
      <c r="F104" s="6"/>
      <c r="G104" s="6"/>
      <c r="H104" s="6"/>
      <c r="I104" s="6"/>
    </row>
    <row r="105" spans="1:26" x14ac:dyDescent="0.25">
      <c r="A105" s="6"/>
      <c r="B105" s="6"/>
      <c r="C105" s="6"/>
      <c r="D105" s="6"/>
      <c r="E105" s="6"/>
      <c r="F105" s="6"/>
      <c r="G105" s="6"/>
      <c r="H105" s="6"/>
      <c r="I105" s="6"/>
    </row>
    <row r="106" spans="1:26" x14ac:dyDescent="0.25">
      <c r="A106" s="6"/>
      <c r="B106" s="43"/>
      <c r="C106" s="43"/>
      <c r="D106" s="43"/>
      <c r="E106" s="43"/>
      <c r="F106" s="43"/>
      <c r="G106" s="43"/>
      <c r="H106" s="43"/>
      <c r="I106" s="43"/>
    </row>
    <row r="107" spans="1:26" x14ac:dyDescent="0.25">
      <c r="A107" s="6"/>
      <c r="B107" s="48"/>
      <c r="C107" s="48"/>
      <c r="D107" s="48"/>
      <c r="E107" s="48"/>
      <c r="F107" s="48"/>
      <c r="G107" s="48"/>
      <c r="H107" s="48"/>
      <c r="I107" s="48"/>
      <c r="J107" s="53"/>
      <c r="K107" s="53"/>
      <c r="L107" s="53"/>
      <c r="M107" s="53"/>
      <c r="N107" s="53"/>
      <c r="O107" s="53"/>
      <c r="P107" s="53"/>
      <c r="Q107" s="53"/>
      <c r="U107" s="53"/>
      <c r="V107" s="53"/>
      <c r="W107" s="53"/>
      <c r="X107" s="53"/>
      <c r="Y107" s="53"/>
      <c r="Z107" s="53"/>
    </row>
    <row r="108" spans="1:26" x14ac:dyDescent="0.25">
      <c r="A108" s="6"/>
      <c r="B108" s="48"/>
      <c r="C108" s="48"/>
      <c r="D108" s="48"/>
      <c r="E108" s="48"/>
      <c r="F108" s="48"/>
      <c r="G108" s="48"/>
      <c r="H108" s="48"/>
      <c r="I108" s="48"/>
      <c r="J108" s="53"/>
      <c r="K108" s="53"/>
      <c r="L108" s="53"/>
      <c r="M108" s="53"/>
      <c r="N108" s="53"/>
      <c r="O108" s="53"/>
      <c r="P108" s="53"/>
      <c r="Q108" s="53"/>
      <c r="U108" s="53"/>
      <c r="V108" s="53"/>
      <c r="W108" s="53"/>
      <c r="X108" s="53"/>
      <c r="Y108" s="53"/>
      <c r="Z108" s="53"/>
    </row>
    <row r="109" spans="1:26" x14ac:dyDescent="0.25">
      <c r="A109" s="6"/>
      <c r="B109" s="48"/>
      <c r="C109" s="48"/>
      <c r="D109" s="48"/>
      <c r="E109" s="48"/>
      <c r="F109" s="48"/>
      <c r="G109" s="48"/>
      <c r="H109" s="48"/>
      <c r="I109" s="48"/>
    </row>
    <row r="110" spans="1:26" x14ac:dyDescent="0.25">
      <c r="A110" s="6"/>
      <c r="B110" s="43"/>
      <c r="C110" s="43"/>
      <c r="D110" s="43"/>
      <c r="E110" s="43"/>
      <c r="F110" s="43"/>
      <c r="G110" s="48"/>
      <c r="H110" s="43"/>
      <c r="I110" s="43"/>
    </row>
    <row r="111" spans="1:26" x14ac:dyDescent="0.25">
      <c r="A111" s="6"/>
      <c r="B111" s="43"/>
      <c r="C111" s="43"/>
      <c r="D111" s="43"/>
      <c r="E111" s="43"/>
      <c r="F111" s="43"/>
      <c r="G111" s="43"/>
      <c r="H111" s="43"/>
      <c r="I111" s="43"/>
    </row>
    <row r="112" spans="1:26" x14ac:dyDescent="0.25">
      <c r="A112" s="6"/>
      <c r="B112" s="48"/>
      <c r="C112" s="48"/>
      <c r="D112" s="48"/>
      <c r="E112" s="48"/>
      <c r="F112" s="48"/>
      <c r="G112" s="48"/>
      <c r="H112" s="48"/>
      <c r="I112" s="48"/>
      <c r="J112" s="53"/>
      <c r="K112" s="53"/>
      <c r="L112" s="53"/>
      <c r="M112" s="53"/>
      <c r="N112" s="53"/>
      <c r="O112" s="53"/>
      <c r="P112" s="53"/>
      <c r="Q112" s="53"/>
      <c r="U112" s="53"/>
      <c r="V112" s="53"/>
      <c r="W112" s="53"/>
      <c r="X112" s="53"/>
      <c r="Y112" s="53"/>
      <c r="Z112" s="53"/>
    </row>
    <row r="113" spans="1:26" x14ac:dyDescent="0.25">
      <c r="A113" s="6"/>
      <c r="B113" s="48"/>
      <c r="C113" s="48"/>
      <c r="D113" s="48"/>
      <c r="E113" s="48"/>
      <c r="F113" s="48"/>
      <c r="G113" s="48"/>
      <c r="H113" s="48"/>
      <c r="I113" s="48"/>
      <c r="J113" s="53"/>
      <c r="K113" s="53"/>
      <c r="L113" s="53"/>
      <c r="M113" s="53"/>
      <c r="N113" s="53"/>
      <c r="O113" s="53"/>
      <c r="P113" s="53"/>
      <c r="Q113" s="53"/>
      <c r="U113" s="53"/>
      <c r="V113" s="53"/>
      <c r="W113" s="53"/>
      <c r="X113" s="53"/>
      <c r="Y113" s="53"/>
      <c r="Z113" s="53"/>
    </row>
    <row r="114" spans="1:26" x14ac:dyDescent="0.25">
      <c r="A114" s="6"/>
      <c r="B114" s="6"/>
      <c r="C114" s="6"/>
      <c r="D114" s="6"/>
      <c r="E114" s="6"/>
      <c r="F114" s="6"/>
      <c r="G114" s="6"/>
      <c r="H114" s="6"/>
      <c r="I114" s="6"/>
    </row>
    <row r="115" spans="1:26" x14ac:dyDescent="0.25">
      <c r="A115" s="6"/>
      <c r="B115" s="48"/>
      <c r="C115" s="48"/>
      <c r="D115" s="48"/>
      <c r="E115" s="48"/>
      <c r="F115" s="48"/>
      <c r="G115" s="48"/>
      <c r="H115" s="48"/>
      <c r="I115" s="48"/>
    </row>
    <row r="116" spans="1:26" x14ac:dyDescent="0.25">
      <c r="A116" s="6"/>
      <c r="B116" s="43"/>
      <c r="C116" s="43"/>
      <c r="D116" s="43"/>
      <c r="E116" s="43"/>
      <c r="F116" s="43"/>
      <c r="G116" s="43"/>
      <c r="H116" s="43"/>
      <c r="I116" s="43"/>
    </row>
    <row r="117" spans="1:26" x14ac:dyDescent="0.25">
      <c r="A117" s="6"/>
      <c r="B117" s="48"/>
      <c r="C117" s="48"/>
      <c r="D117" s="48"/>
      <c r="E117" s="48"/>
      <c r="F117" s="48"/>
      <c r="G117" s="48"/>
      <c r="H117" s="48"/>
      <c r="I117" s="48"/>
      <c r="J117" s="53"/>
      <c r="K117" s="53"/>
      <c r="L117" s="53"/>
      <c r="M117" s="53"/>
      <c r="N117" s="53"/>
      <c r="O117" s="53"/>
      <c r="P117" s="53"/>
      <c r="Q117" s="53"/>
      <c r="U117" s="53"/>
      <c r="V117" s="53"/>
      <c r="W117" s="53"/>
      <c r="X117" s="53"/>
      <c r="Y117" s="53"/>
      <c r="Z117" s="53"/>
    </row>
    <row r="118" spans="1:26" x14ac:dyDescent="0.25">
      <c r="A118" s="6"/>
      <c r="B118" s="48"/>
      <c r="C118" s="48"/>
      <c r="D118" s="48"/>
      <c r="E118" s="48"/>
      <c r="F118" s="48"/>
      <c r="G118" s="48"/>
      <c r="H118" s="48"/>
      <c r="I118" s="48"/>
      <c r="J118" s="53"/>
      <c r="K118" s="53"/>
      <c r="L118" s="53"/>
      <c r="M118" s="53"/>
      <c r="N118" s="53"/>
      <c r="O118" s="53"/>
      <c r="P118" s="53"/>
      <c r="Q118" s="53"/>
      <c r="U118" s="53"/>
      <c r="V118" s="53"/>
      <c r="W118" s="53"/>
      <c r="X118" s="53"/>
      <c r="Y118" s="53"/>
      <c r="Z118" s="53"/>
    </row>
  </sheetData>
  <pageMargins left="0.74803149606299213" right="0.74803149606299213" top="0.98425196850393704" bottom="0.98425196850393704" header="0.51181102362204722" footer="0.51181102362204722"/>
  <pageSetup paperSize="9" scale="17" orientation="portrait" r:id="rId1"/>
  <headerFooter alignWithMargins="0">
    <oddHeader>&amp;LFakta om löner och arbetstider 2022&amp;RSvenskt Näringsliv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1115-0B9F-42A8-BD4E-8F5E1415C6D5}">
  <sheetPr>
    <tabColor rgb="FF00B050"/>
    <pageSetUpPr fitToPage="1"/>
  </sheetPr>
  <dimension ref="A1:J43"/>
  <sheetViews>
    <sheetView zoomScaleNormal="100" workbookViewId="0"/>
  </sheetViews>
  <sheetFormatPr defaultColWidth="8.7109375" defaultRowHeight="15" x14ac:dyDescent="0.25"/>
  <cols>
    <col min="1" max="1" width="37.140625" style="9" customWidth="1"/>
    <col min="2" max="9" width="8.42578125" style="9" customWidth="1"/>
    <col min="10" max="16384" width="8.7109375" style="9"/>
  </cols>
  <sheetData>
    <row r="1" spans="1:10" x14ac:dyDescent="0.25">
      <c r="A1" s="6" t="s">
        <v>138</v>
      </c>
      <c r="B1" s="6"/>
      <c r="C1" s="6"/>
      <c r="D1" s="6"/>
      <c r="E1" s="6"/>
      <c r="F1" s="6"/>
      <c r="G1" s="6"/>
      <c r="H1" s="6"/>
      <c r="I1" s="6"/>
      <c r="J1" s="6"/>
    </row>
    <row r="4" spans="1:10" ht="45" x14ac:dyDescent="0.25">
      <c r="B4" s="10" t="s">
        <v>79</v>
      </c>
      <c r="C4" s="10" t="s">
        <v>80</v>
      </c>
      <c r="D4" s="10" t="s">
        <v>92</v>
      </c>
      <c r="E4" s="11" t="s">
        <v>93</v>
      </c>
      <c r="F4" s="11" t="s">
        <v>94</v>
      </c>
      <c r="G4" s="11" t="s">
        <v>95</v>
      </c>
      <c r="H4" s="11" t="s">
        <v>96</v>
      </c>
      <c r="I4" s="11" t="s">
        <v>97</v>
      </c>
    </row>
    <row r="5" spans="1:10" x14ac:dyDescent="0.25">
      <c r="A5" s="9" t="s">
        <v>98</v>
      </c>
      <c r="B5" s="9">
        <v>180.77</v>
      </c>
      <c r="C5" s="9">
        <v>175.22</v>
      </c>
      <c r="D5" s="9">
        <v>177.68</v>
      </c>
      <c r="E5" s="9">
        <v>190.18</v>
      </c>
      <c r="F5" s="9">
        <v>201.8</v>
      </c>
      <c r="G5" s="9">
        <v>239.35</v>
      </c>
      <c r="H5" s="9">
        <v>209.98</v>
      </c>
      <c r="I5" s="9">
        <v>203.94</v>
      </c>
    </row>
    <row r="6" spans="1:10" x14ac:dyDescent="0.25">
      <c r="A6" s="9" t="s">
        <v>99</v>
      </c>
      <c r="B6" s="9">
        <v>19.240000000000002</v>
      </c>
      <c r="C6" s="9">
        <v>10.27</v>
      </c>
      <c r="D6" s="9">
        <v>25.22</v>
      </c>
      <c r="E6" s="9">
        <v>38.47</v>
      </c>
      <c r="F6" s="9">
        <v>48.790000000000006</v>
      </c>
      <c r="G6" s="9">
        <v>47.510000000000005</v>
      </c>
      <c r="H6" s="9">
        <v>44.400000000000006</v>
      </c>
      <c r="I6" s="9">
        <v>37.18</v>
      </c>
    </row>
    <row r="7" spans="1:10" x14ac:dyDescent="0.25">
      <c r="J7" s="41"/>
    </row>
    <row r="8" spans="1:10" x14ac:dyDescent="0.25">
      <c r="A8" s="9" t="s">
        <v>9</v>
      </c>
      <c r="B8" s="12"/>
      <c r="C8" s="12"/>
      <c r="D8" s="12"/>
      <c r="E8" s="12"/>
      <c r="F8" s="12"/>
      <c r="G8" s="12"/>
      <c r="H8" s="12"/>
      <c r="I8" s="12"/>
    </row>
    <row r="12" spans="1:10" x14ac:dyDescent="0.25">
      <c r="B12" s="6"/>
    </row>
    <row r="15" spans="1:10" x14ac:dyDescent="0.25">
      <c r="D15" s="12"/>
    </row>
    <row r="16" spans="1:10" x14ac:dyDescent="0.25">
      <c r="D16" s="12"/>
    </row>
    <row r="17" spans="2:9" x14ac:dyDescent="0.25">
      <c r="D17" s="12"/>
    </row>
    <row r="18" spans="2:9" x14ac:dyDescent="0.25">
      <c r="D18" s="12"/>
    </row>
    <row r="19" spans="2:9" x14ac:dyDescent="0.25">
      <c r="D19" s="12"/>
    </row>
    <row r="20" spans="2:9" x14ac:dyDescent="0.25">
      <c r="D20" s="12"/>
    </row>
    <row r="21" spans="2:9" x14ac:dyDescent="0.25">
      <c r="D21" s="12"/>
    </row>
    <row r="22" spans="2:9" x14ac:dyDescent="0.25">
      <c r="D22" s="12"/>
    </row>
    <row r="26" spans="2:9" x14ac:dyDescent="0.25">
      <c r="B26" s="42"/>
      <c r="C26" s="42"/>
      <c r="D26" s="42"/>
      <c r="E26" s="42"/>
      <c r="F26" s="42"/>
      <c r="G26" s="42"/>
      <c r="H26" s="42"/>
      <c r="I26" s="42"/>
    </row>
    <row r="27" spans="2:9" x14ac:dyDescent="0.25">
      <c r="B27" s="42"/>
      <c r="C27" s="42"/>
      <c r="D27" s="42"/>
      <c r="E27" s="42"/>
      <c r="F27" s="42"/>
      <c r="G27" s="42"/>
      <c r="H27" s="42"/>
      <c r="I27" s="42"/>
    </row>
    <row r="42" spans="2:9" x14ac:dyDescent="0.25">
      <c r="B42" s="13"/>
      <c r="C42" s="13"/>
      <c r="D42" s="13"/>
      <c r="E42" s="13"/>
      <c r="F42" s="13"/>
      <c r="G42" s="13"/>
      <c r="H42" s="13"/>
      <c r="I42" s="13"/>
    </row>
    <row r="43" spans="2:9" x14ac:dyDescent="0.25">
      <c r="B43" s="13"/>
      <c r="C43" s="13"/>
      <c r="D43" s="13"/>
      <c r="E43" s="13"/>
      <c r="F43" s="13"/>
      <c r="G43" s="13"/>
      <c r="H43" s="13"/>
      <c r="I43" s="13"/>
    </row>
  </sheetData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50BA-640B-4782-83FA-69492E2753F5}">
  <sheetPr>
    <tabColor rgb="FF00B050"/>
    <pageSetUpPr fitToPage="1"/>
  </sheetPr>
  <dimension ref="A1:Q40"/>
  <sheetViews>
    <sheetView zoomScaleNormal="100" workbookViewId="0"/>
  </sheetViews>
  <sheetFormatPr defaultColWidth="8.7109375" defaultRowHeight="15" x14ac:dyDescent="0.25"/>
  <cols>
    <col min="1" max="1" width="18.140625" style="5" customWidth="1"/>
    <col min="2" max="3" width="8.7109375" style="5"/>
    <col min="4" max="4" width="9.7109375" style="5" customWidth="1"/>
    <col min="5" max="5" width="11" style="5" customWidth="1"/>
    <col min="6" max="7" width="10.140625" style="5" customWidth="1"/>
    <col min="8" max="8" width="9.140625" style="5" customWidth="1"/>
    <col min="9" max="9" width="8.7109375" style="5"/>
    <col min="10" max="10" width="6.28515625" style="5" customWidth="1"/>
    <col min="11" max="11" width="3.140625" style="5" customWidth="1"/>
    <col min="12" max="12" width="17" style="5" bestFit="1" customWidth="1"/>
    <col min="13" max="16384" width="8.7109375" style="5"/>
  </cols>
  <sheetData>
    <row r="1" spans="1:17" x14ac:dyDescent="0.25">
      <c r="A1" s="5" t="s">
        <v>139</v>
      </c>
    </row>
    <row r="3" spans="1:17" ht="45" x14ac:dyDescent="0.25">
      <c r="B3" s="5" t="s">
        <v>80</v>
      </c>
      <c r="C3" s="5" t="s">
        <v>92</v>
      </c>
      <c r="D3" s="36" t="s">
        <v>93</v>
      </c>
      <c r="E3" s="36" t="s">
        <v>94</v>
      </c>
      <c r="F3" s="36" t="s">
        <v>95</v>
      </c>
      <c r="G3" s="36" t="s">
        <v>96</v>
      </c>
      <c r="H3" s="36" t="s">
        <v>97</v>
      </c>
    </row>
    <row r="4" spans="1:17" x14ac:dyDescent="0.25">
      <c r="A4" s="5" t="s">
        <v>13</v>
      </c>
      <c r="B4" s="7">
        <v>25144</v>
      </c>
      <c r="C4" s="7">
        <v>7503</v>
      </c>
      <c r="D4" s="7">
        <v>1359</v>
      </c>
      <c r="E4" s="7">
        <v>3054</v>
      </c>
      <c r="F4" s="7">
        <v>317</v>
      </c>
      <c r="G4" s="7">
        <v>1299</v>
      </c>
      <c r="H4" s="7">
        <v>1264</v>
      </c>
      <c r="I4" s="7">
        <v>39939</v>
      </c>
    </row>
    <row r="5" spans="1:17" x14ac:dyDescent="0.25">
      <c r="B5" s="37">
        <f>B4/$I$4</f>
        <v>0.62956007912065903</v>
      </c>
      <c r="C5" s="37">
        <f t="shared" ref="C5:I5" si="0">C4/$I$4</f>
        <v>0.18786148877037481</v>
      </c>
      <c r="D5" s="37">
        <f t="shared" si="0"/>
        <v>3.4026891008788404E-2</v>
      </c>
      <c r="E5" s="37">
        <f t="shared" si="0"/>
        <v>7.646661158266356E-2</v>
      </c>
      <c r="F5" s="37">
        <f t="shared" si="0"/>
        <v>7.9371040837276849E-3</v>
      </c>
      <c r="G5" s="37">
        <f t="shared" si="0"/>
        <v>3.2524600015022907E-2</v>
      </c>
      <c r="H5" s="37">
        <f t="shared" si="0"/>
        <v>3.1648263601993042E-2</v>
      </c>
      <c r="I5" s="37">
        <f t="shared" si="0"/>
        <v>1</v>
      </c>
    </row>
    <row r="6" spans="1:17" x14ac:dyDescent="0.25">
      <c r="I6" s="38"/>
    </row>
    <row r="7" spans="1:17" ht="45" x14ac:dyDescent="0.25">
      <c r="B7" s="5" t="s">
        <v>80</v>
      </c>
      <c r="C7" s="5" t="s">
        <v>92</v>
      </c>
      <c r="D7" s="36" t="s">
        <v>93</v>
      </c>
      <c r="E7" s="36" t="s">
        <v>94</v>
      </c>
      <c r="F7" s="36" t="s">
        <v>95</v>
      </c>
      <c r="G7" s="36" t="s">
        <v>96</v>
      </c>
      <c r="H7" s="36" t="s">
        <v>97</v>
      </c>
      <c r="I7" s="38"/>
    </row>
    <row r="8" spans="1:17" x14ac:dyDescent="0.25">
      <c r="A8" s="5" t="s">
        <v>100</v>
      </c>
      <c r="B8" s="5">
        <v>77359</v>
      </c>
      <c r="C8" s="5">
        <v>3412</v>
      </c>
      <c r="D8" s="5">
        <v>1840</v>
      </c>
      <c r="E8" s="5">
        <v>246</v>
      </c>
      <c r="F8" s="5">
        <v>34</v>
      </c>
      <c r="G8" s="5">
        <v>856</v>
      </c>
      <c r="H8" s="5">
        <v>3274</v>
      </c>
      <c r="I8" s="5">
        <v>87021</v>
      </c>
    </row>
    <row r="9" spans="1:17" x14ac:dyDescent="0.25">
      <c r="B9" s="37">
        <f>B8/$I$8</f>
        <v>0.88896932924236682</v>
      </c>
      <c r="C9" s="37">
        <f t="shared" ref="C9:H9" si="1">C8/$I$8</f>
        <v>3.9208926580940232E-2</v>
      </c>
      <c r="D9" s="37">
        <f t="shared" si="1"/>
        <v>2.1144321485618414E-2</v>
      </c>
      <c r="E9" s="37">
        <f t="shared" si="1"/>
        <v>2.8269038507946357E-3</v>
      </c>
      <c r="F9" s="37">
        <f t="shared" si="1"/>
        <v>3.9071028832120985E-4</v>
      </c>
      <c r="G9" s="37">
        <f t="shared" si="1"/>
        <v>9.8367060824398715E-3</v>
      </c>
      <c r="H9" s="37">
        <f t="shared" si="1"/>
        <v>3.7623102469518853E-2</v>
      </c>
      <c r="I9" s="37">
        <f>I8/$I$8</f>
        <v>1</v>
      </c>
    </row>
    <row r="13" spans="1:17" x14ac:dyDescent="0.25">
      <c r="D13" s="36"/>
      <c r="E13" s="36"/>
      <c r="F13" s="36"/>
      <c r="G13" s="36"/>
      <c r="L13" s="5" t="s">
        <v>101</v>
      </c>
    </row>
    <row r="14" spans="1:17" x14ac:dyDescent="0.25">
      <c r="B14" s="39"/>
      <c r="C14" s="39"/>
      <c r="D14" s="39"/>
      <c r="E14" s="39"/>
      <c r="F14" s="39"/>
      <c r="G14" s="39"/>
    </row>
    <row r="15" spans="1:17" x14ac:dyDescent="0.25">
      <c r="B15" s="39"/>
      <c r="C15" s="39"/>
      <c r="D15" s="39"/>
      <c r="E15" s="39"/>
      <c r="F15" s="39"/>
      <c r="H15" s="35"/>
      <c r="I15" s="39"/>
      <c r="J15" s="39"/>
      <c r="K15" s="39"/>
      <c r="L15" s="39"/>
      <c r="M15" s="5" t="s">
        <v>13</v>
      </c>
      <c r="N15" s="5" t="s">
        <v>100</v>
      </c>
      <c r="Q15" s="35"/>
    </row>
    <row r="16" spans="1:17" x14ac:dyDescent="0.25">
      <c r="B16" s="35"/>
    </row>
    <row r="17" spans="2:14" x14ac:dyDescent="0.25">
      <c r="B17" s="35"/>
      <c r="F17" s="39"/>
      <c r="L17" s="5" t="s">
        <v>80</v>
      </c>
      <c r="M17" s="40">
        <f>+B5</f>
        <v>0.62956007912065903</v>
      </c>
      <c r="N17" s="40">
        <f>+B9</f>
        <v>0.88896932924236682</v>
      </c>
    </row>
    <row r="18" spans="2:14" x14ac:dyDescent="0.25">
      <c r="B18" s="39"/>
      <c r="C18" s="39"/>
      <c r="D18" s="36"/>
      <c r="E18" s="36"/>
      <c r="F18" s="39"/>
    </row>
    <row r="19" spans="2:14" x14ac:dyDescent="0.25">
      <c r="B19" s="39"/>
      <c r="C19" s="39"/>
      <c r="D19" s="39"/>
      <c r="E19" s="39"/>
      <c r="F19" s="39"/>
      <c r="G19" s="39"/>
      <c r="L19" s="36" t="s">
        <v>92</v>
      </c>
      <c r="M19" s="40">
        <f>+C5</f>
        <v>0.18786148877037481</v>
      </c>
      <c r="N19" s="40">
        <f>+C9</f>
        <v>3.9208926580940232E-2</v>
      </c>
    </row>
    <row r="20" spans="2:14" x14ac:dyDescent="0.25">
      <c r="B20" s="39"/>
      <c r="C20" s="39"/>
      <c r="D20" s="39"/>
      <c r="E20" s="39"/>
      <c r="F20" s="39"/>
      <c r="G20" s="39"/>
    </row>
    <row r="21" spans="2:14" ht="30" x14ac:dyDescent="0.25">
      <c r="L21" s="36" t="s">
        <v>102</v>
      </c>
      <c r="M21" s="40">
        <f>+D5</f>
        <v>3.4026891008788404E-2</v>
      </c>
      <c r="N21" s="40">
        <f>+D9</f>
        <v>2.1144321485618414E-2</v>
      </c>
    </row>
    <row r="23" spans="2:14" ht="30" x14ac:dyDescent="0.25">
      <c r="L23" s="36" t="s">
        <v>103</v>
      </c>
      <c r="M23" s="40">
        <f>+E5</f>
        <v>7.646661158266356E-2</v>
      </c>
      <c r="N23" s="40">
        <f>+E9</f>
        <v>2.8269038507946357E-3</v>
      </c>
    </row>
    <row r="25" spans="2:14" ht="30" x14ac:dyDescent="0.25">
      <c r="L25" s="36" t="s">
        <v>104</v>
      </c>
      <c r="M25" s="40">
        <f>+F5</f>
        <v>7.9371040837276849E-3</v>
      </c>
      <c r="N25" s="40">
        <f>+F9</f>
        <v>3.9071028832120985E-4</v>
      </c>
    </row>
    <row r="27" spans="2:14" ht="30" x14ac:dyDescent="0.25">
      <c r="L27" s="36" t="s">
        <v>105</v>
      </c>
      <c r="M27" s="40">
        <f>+G5</f>
        <v>3.2524600015022907E-2</v>
      </c>
      <c r="N27" s="40">
        <f>+G9</f>
        <v>9.8367060824398715E-3</v>
      </c>
    </row>
    <row r="29" spans="2:14" x14ac:dyDescent="0.25">
      <c r="L29" s="36" t="s">
        <v>97</v>
      </c>
      <c r="M29" s="40">
        <f>+H5</f>
        <v>3.1648263601993042E-2</v>
      </c>
      <c r="N29" s="40">
        <f>+H9</f>
        <v>3.7623102469518853E-2</v>
      </c>
    </row>
    <row r="40" spans="1:1" x14ac:dyDescent="0.25">
      <c r="A40" s="5" t="s">
        <v>9</v>
      </c>
    </row>
  </sheetData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244E-9C15-4F1A-A582-07818CC8EE05}">
  <sheetPr>
    <tabColor rgb="FF00B050"/>
    <pageSetUpPr fitToPage="1"/>
  </sheetPr>
  <dimension ref="A1:M16"/>
  <sheetViews>
    <sheetView zoomScaleNormal="100" workbookViewId="0"/>
  </sheetViews>
  <sheetFormatPr defaultColWidth="8.7109375" defaultRowHeight="15" x14ac:dyDescent="0.25"/>
  <cols>
    <col min="1" max="1" width="39.42578125" style="5" customWidth="1"/>
    <col min="2" max="2" width="14.7109375" style="5" bestFit="1" customWidth="1"/>
    <col min="3" max="3" width="11.140625" style="5" bestFit="1" customWidth="1"/>
    <col min="4" max="16384" width="8.7109375" style="5"/>
  </cols>
  <sheetData>
    <row r="1" spans="1:13" x14ac:dyDescent="0.25">
      <c r="A1" s="5" t="s">
        <v>140</v>
      </c>
    </row>
    <row r="3" spans="1:13" x14ac:dyDescent="0.25">
      <c r="B3" s="5" t="s">
        <v>106</v>
      </c>
      <c r="C3" s="5" t="s">
        <v>107</v>
      </c>
    </row>
    <row r="4" spans="1:13" x14ac:dyDescent="0.25">
      <c r="M4" s="4"/>
    </row>
    <row r="5" spans="1:13" x14ac:dyDescent="0.25">
      <c r="A5" s="5" t="s">
        <v>126</v>
      </c>
      <c r="B5" s="4">
        <v>33.416719366225735</v>
      </c>
      <c r="C5" s="4">
        <v>66.583280633774265</v>
      </c>
      <c r="D5" s="4"/>
      <c r="M5" s="4"/>
    </row>
    <row r="6" spans="1:13" x14ac:dyDescent="0.25">
      <c r="A6" s="5" t="s">
        <v>90</v>
      </c>
      <c r="B6" s="4">
        <v>43.544723736622451</v>
      </c>
      <c r="C6" s="4">
        <v>56.455276263377549</v>
      </c>
      <c r="D6" s="4"/>
      <c r="M6" s="4"/>
    </row>
    <row r="7" spans="1:13" x14ac:dyDescent="0.25">
      <c r="A7" s="5" t="s">
        <v>127</v>
      </c>
      <c r="B7" s="4">
        <v>44.084954472941554</v>
      </c>
      <c r="C7" s="4">
        <v>55.915045527058446</v>
      </c>
      <c r="M7" s="4"/>
    </row>
    <row r="8" spans="1:13" x14ac:dyDescent="0.25">
      <c r="A8" s="5" t="s">
        <v>128</v>
      </c>
      <c r="B8" s="4">
        <v>47.766087906118791</v>
      </c>
      <c r="C8" s="4">
        <v>52.233912093881209</v>
      </c>
      <c r="D8" s="4"/>
      <c r="M8" s="4"/>
    </row>
    <row r="9" spans="1:13" x14ac:dyDescent="0.25">
      <c r="A9" s="5" t="s">
        <v>14</v>
      </c>
      <c r="B9" s="4">
        <v>78.223581034353799</v>
      </c>
      <c r="C9" s="4">
        <v>21.776418965646194</v>
      </c>
      <c r="D9" s="4"/>
      <c r="M9" s="4"/>
    </row>
    <row r="10" spans="1:13" x14ac:dyDescent="0.25">
      <c r="A10" s="5" t="s">
        <v>13</v>
      </c>
      <c r="B10" s="4">
        <v>91.052078878091777</v>
      </c>
      <c r="C10" s="4">
        <v>8.9479211219082178</v>
      </c>
      <c r="D10" s="4"/>
    </row>
    <row r="11" spans="1:13" x14ac:dyDescent="0.25">
      <c r="A11" s="32" t="s">
        <v>108</v>
      </c>
      <c r="B11" s="4"/>
      <c r="C11" s="4"/>
    </row>
    <row r="12" spans="1:13" x14ac:dyDescent="0.25">
      <c r="B12" s="4"/>
      <c r="C12" s="4"/>
    </row>
    <row r="13" spans="1:13" x14ac:dyDescent="0.25">
      <c r="A13" s="5" t="s">
        <v>109</v>
      </c>
      <c r="B13" s="4">
        <v>59</v>
      </c>
      <c r="C13" s="4">
        <v>41</v>
      </c>
      <c r="D13" s="4"/>
    </row>
    <row r="14" spans="1:13" x14ac:dyDescent="0.25">
      <c r="A14" s="5" t="s">
        <v>2</v>
      </c>
      <c r="B14" s="4">
        <v>95</v>
      </c>
      <c r="C14" s="4">
        <v>5</v>
      </c>
      <c r="D14" s="4"/>
    </row>
    <row r="16" spans="1:13" x14ac:dyDescent="0.25">
      <c r="A16" s="5" t="s">
        <v>9</v>
      </c>
      <c r="B16" s="34"/>
      <c r="C16" s="35"/>
    </row>
  </sheetData>
  <sortState xmlns:xlrd2="http://schemas.microsoft.com/office/spreadsheetml/2017/richdata2" ref="G5:I10">
    <sortCondition descending="1" ref="I5:I10"/>
  </sortState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9946-C610-4885-87E7-7A4E898FC545}">
  <sheetPr>
    <tabColor rgb="FF00B050"/>
    <pageSetUpPr fitToPage="1"/>
  </sheetPr>
  <dimension ref="A1:H42"/>
  <sheetViews>
    <sheetView zoomScaleNormal="100" workbookViewId="0"/>
  </sheetViews>
  <sheetFormatPr defaultColWidth="8.7109375" defaultRowHeight="15" x14ac:dyDescent="0.25"/>
  <cols>
    <col min="1" max="16384" width="8.7109375" style="5"/>
  </cols>
  <sheetData>
    <row r="1" spans="1:2" x14ac:dyDescent="0.25">
      <c r="A1" s="5" t="s">
        <v>141</v>
      </c>
    </row>
    <row r="3" spans="1:2" x14ac:dyDescent="0.25">
      <c r="A3" s="5" t="s">
        <v>18</v>
      </c>
      <c r="B3" s="5" t="s">
        <v>106</v>
      </c>
    </row>
    <row r="4" spans="1:2" x14ac:dyDescent="0.25">
      <c r="A4" s="31" t="s">
        <v>110</v>
      </c>
      <c r="B4" s="3">
        <v>42.970000000000006</v>
      </c>
    </row>
    <row r="5" spans="1:2" x14ac:dyDescent="0.25">
      <c r="A5" s="31"/>
      <c r="B5" s="3">
        <v>54.7</v>
      </c>
    </row>
    <row r="6" spans="1:2" x14ac:dyDescent="0.25">
      <c r="A6" s="31"/>
      <c r="B6" s="3">
        <v>58.19</v>
      </c>
    </row>
    <row r="7" spans="1:2" x14ac:dyDescent="0.25">
      <c r="A7" s="31"/>
      <c r="B7" s="3">
        <v>64.570000000000007</v>
      </c>
    </row>
    <row r="8" spans="1:2" x14ac:dyDescent="0.25">
      <c r="A8" s="31"/>
      <c r="B8" s="3">
        <v>67.75</v>
      </c>
    </row>
    <row r="9" spans="1:2" x14ac:dyDescent="0.25">
      <c r="A9" s="31" t="s">
        <v>111</v>
      </c>
      <c r="B9" s="3">
        <v>70.318222029996136</v>
      </c>
    </row>
    <row r="10" spans="1:2" x14ac:dyDescent="0.25">
      <c r="A10" s="31"/>
      <c r="B10" s="3">
        <v>71.911075400296497</v>
      </c>
    </row>
    <row r="11" spans="1:2" x14ac:dyDescent="0.25">
      <c r="A11" s="31"/>
      <c r="B11" s="3">
        <v>74.342997550123499</v>
      </c>
    </row>
    <row r="12" spans="1:2" x14ac:dyDescent="0.25">
      <c r="A12" s="31"/>
      <c r="B12" s="3">
        <v>78.78</v>
      </c>
    </row>
    <row r="13" spans="1:2" x14ac:dyDescent="0.25">
      <c r="A13" s="31"/>
      <c r="B13" s="3">
        <v>80.5</v>
      </c>
    </row>
    <row r="14" spans="1:2" x14ac:dyDescent="0.25">
      <c r="A14" s="31" t="s">
        <v>112</v>
      </c>
      <c r="B14" s="3">
        <v>82.6</v>
      </c>
    </row>
    <row r="15" spans="1:2" x14ac:dyDescent="0.25">
      <c r="A15" s="31"/>
      <c r="B15" s="3">
        <v>83.8</v>
      </c>
    </row>
    <row r="16" spans="1:2" x14ac:dyDescent="0.25">
      <c r="A16" s="31"/>
      <c r="B16" s="3">
        <v>84.8</v>
      </c>
    </row>
    <row r="17" spans="1:2" x14ac:dyDescent="0.25">
      <c r="A17" s="31"/>
      <c r="B17" s="3">
        <v>85.2</v>
      </c>
    </row>
    <row r="18" spans="1:2" x14ac:dyDescent="0.25">
      <c r="A18" s="31"/>
      <c r="B18" s="3">
        <v>85.6</v>
      </c>
    </row>
    <row r="19" spans="1:2" x14ac:dyDescent="0.25">
      <c r="A19" s="31" t="s">
        <v>113</v>
      </c>
      <c r="B19" s="3">
        <v>86.86</v>
      </c>
    </row>
    <row r="20" spans="1:2" x14ac:dyDescent="0.25">
      <c r="A20" s="31"/>
      <c r="B20" s="3">
        <v>86</v>
      </c>
    </row>
    <row r="21" spans="1:2" x14ac:dyDescent="0.25">
      <c r="A21" s="31"/>
      <c r="B21" s="3">
        <v>86</v>
      </c>
    </row>
    <row r="22" spans="1:2" x14ac:dyDescent="0.25">
      <c r="A22" s="31"/>
      <c r="B22" s="3">
        <v>87</v>
      </c>
    </row>
    <row r="23" spans="1:2" x14ac:dyDescent="0.25">
      <c r="A23" s="31" t="s">
        <v>134</v>
      </c>
      <c r="B23" s="3">
        <v>88</v>
      </c>
    </row>
    <row r="24" spans="1:2" x14ac:dyDescent="0.25">
      <c r="A24" s="31" t="s">
        <v>114</v>
      </c>
      <c r="B24" s="3">
        <v>88</v>
      </c>
    </row>
    <row r="25" spans="1:2" x14ac:dyDescent="0.25">
      <c r="A25" s="31"/>
      <c r="B25" s="3">
        <v>89</v>
      </c>
    </row>
    <row r="26" spans="1:2" x14ac:dyDescent="0.25">
      <c r="A26" s="31"/>
      <c r="B26" s="3">
        <v>90</v>
      </c>
    </row>
    <row r="27" spans="1:2" x14ac:dyDescent="0.25">
      <c r="A27" s="31"/>
      <c r="B27" s="3">
        <v>90</v>
      </c>
    </row>
    <row r="28" spans="1:2" x14ac:dyDescent="0.25">
      <c r="A28" s="31"/>
      <c r="B28" s="3">
        <v>91</v>
      </c>
    </row>
    <row r="29" spans="1:2" x14ac:dyDescent="0.25">
      <c r="A29" s="31"/>
      <c r="B29" s="3">
        <v>91</v>
      </c>
    </row>
    <row r="30" spans="1:2" x14ac:dyDescent="0.25">
      <c r="A30" s="31" t="s">
        <v>121</v>
      </c>
      <c r="B30" s="5">
        <v>91</v>
      </c>
    </row>
    <row r="32" spans="1:2" x14ac:dyDescent="0.25">
      <c r="A32" s="5" t="s">
        <v>9</v>
      </c>
    </row>
    <row r="33" spans="1:8" x14ac:dyDescent="0.25">
      <c r="A33" s="32"/>
    </row>
    <row r="38" spans="1:8" x14ac:dyDescent="0.25">
      <c r="A38" s="32"/>
    </row>
    <row r="42" spans="1:8" x14ac:dyDescent="0.25">
      <c r="A42" s="33"/>
      <c r="B42" s="33"/>
      <c r="C42" s="33"/>
      <c r="D42" s="33"/>
      <c r="E42" s="33"/>
      <c r="F42" s="33"/>
      <c r="G42" s="33"/>
      <c r="H42" s="33"/>
    </row>
  </sheetData>
  <mergeCells count="1">
    <mergeCell ref="A42:H42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Tab 7.1</vt:lpstr>
      <vt:lpstr>Tab 7.2</vt:lpstr>
      <vt:lpstr>Dia 7.1</vt:lpstr>
      <vt:lpstr>Dia 7.2</vt:lpstr>
      <vt:lpstr>Tab 7.3</vt:lpstr>
      <vt:lpstr>Dia 7.3</vt:lpstr>
      <vt:lpstr>Dia 7.4</vt:lpstr>
      <vt:lpstr>Dia 7.5</vt:lpstr>
      <vt:lpstr>Dia 7.6</vt:lpstr>
      <vt:lpstr>Dia 7.7</vt:lpstr>
      <vt:lpstr>Dia 7.8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safbli</dc:creator>
  <cp:lastModifiedBy>Andersson, Krister B_ Statistikenheten</cp:lastModifiedBy>
  <cp:lastPrinted>2022-06-01T13:11:31Z</cp:lastPrinted>
  <dcterms:created xsi:type="dcterms:W3CDTF">2000-02-25T13:56:44Z</dcterms:created>
  <dcterms:modified xsi:type="dcterms:W3CDTF">2022-06-01T13:11:58Z</dcterms:modified>
</cp:coreProperties>
</file>