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defaultThemeVersion="124226"/>
  <xr:revisionPtr revIDLastSave="0" documentId="13_ncr:1_{6A9CEB70-392A-45E7-AFB6-71826488703D}" xr6:coauthVersionLast="44" xr6:coauthVersionMax="44" xr10:uidLastSave="{00000000-0000-0000-0000-000000000000}"/>
  <bookViews>
    <workbookView xWindow="-110" yWindow="-110" windowWidth="19420" windowHeight="10420" tabRatio="809" xr2:uid="{00000000-000D-0000-FFFF-FFFF00000000}"/>
  </bookViews>
  <sheets>
    <sheet name="Dia 1.1" sheetId="13" r:id="rId1"/>
    <sheet name="Dia 1.2" sheetId="2" r:id="rId2"/>
    <sheet name="Dia 1.3" sheetId="3" r:id="rId3"/>
    <sheet name="Dia 1.4 o Dia 1.5" sheetId="5" r:id="rId4"/>
    <sheet name="Dia 1.6" sheetId="4" r:id="rId5"/>
    <sheet name="Dia 1.7" sheetId="1" r:id="rId6"/>
    <sheet name="Dia 1.8" sheetId="11" r:id="rId7"/>
    <sheet name="Dia 1.9" sheetId="12" r:id="rId8"/>
    <sheet name="Dia 1.10" sheetId="8" r:id="rId9"/>
    <sheet name="Dia 1.11" sheetId="9" r:id="rId10"/>
    <sheet name="Dia 1.12" sheetId="10" r:id="rId11"/>
    <sheet name="Dia 1.13" sheetId="6" r:id="rId12"/>
    <sheet name="Tab 1.1" sheetId="7" r:id="rId13"/>
  </sheets>
  <definedNames>
    <definedName name="_AMO_UniqueIdentifier" hidden="1">"'b029a076-e217-4f30-9594-07854b6a4356'"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2" l="1"/>
  <c r="AE5" i="8"/>
  <c r="AF5" i="8"/>
  <c r="AG5" i="8"/>
  <c r="AH5" i="8"/>
  <c r="AI5" i="8"/>
  <c r="AJ5" i="8"/>
  <c r="AE6" i="8"/>
  <c r="AF6" i="8"/>
  <c r="AG6" i="8"/>
  <c r="AH6" i="8"/>
  <c r="AI6" i="8"/>
  <c r="AJ6" i="8"/>
  <c r="AE7" i="8"/>
  <c r="AF7" i="8"/>
  <c r="AG7" i="8"/>
  <c r="AH7" i="8"/>
  <c r="AI7" i="8"/>
  <c r="AJ7" i="8"/>
  <c r="AE8" i="8"/>
  <c r="AF8" i="8"/>
  <c r="AG8" i="8"/>
  <c r="AH8" i="8"/>
  <c r="AI8" i="8"/>
  <c r="AJ8" i="8"/>
  <c r="AE9" i="8"/>
  <c r="AF9" i="8"/>
  <c r="AG9" i="8"/>
  <c r="AH9" i="8"/>
  <c r="AI9" i="8"/>
  <c r="AJ9" i="8"/>
  <c r="AE10" i="8"/>
  <c r="AF10" i="8"/>
  <c r="AG10" i="8"/>
  <c r="AH10" i="8"/>
  <c r="AI10" i="8"/>
  <c r="AJ10" i="8"/>
  <c r="AE11" i="8"/>
  <c r="AF11" i="8"/>
  <c r="AG11" i="8"/>
  <c r="AH11" i="8"/>
  <c r="AI11" i="8"/>
  <c r="AJ11" i="8"/>
  <c r="AE12" i="8"/>
  <c r="AF12" i="8"/>
  <c r="AG12" i="8"/>
  <c r="AH12" i="8"/>
  <c r="AI12" i="8"/>
  <c r="AJ12" i="8"/>
  <c r="AE13" i="8"/>
  <c r="AF13" i="8"/>
  <c r="AG13" i="8"/>
  <c r="AH13" i="8"/>
  <c r="AI13" i="8"/>
  <c r="AJ13" i="8"/>
  <c r="AE14" i="8"/>
  <c r="AF14" i="8"/>
  <c r="AG14" i="8"/>
  <c r="AH14" i="8"/>
  <c r="AI14" i="8"/>
  <c r="AJ14" i="8"/>
  <c r="AE15" i="8"/>
  <c r="AF15" i="8"/>
  <c r="AG15" i="8"/>
  <c r="AH15" i="8"/>
  <c r="AI15" i="8"/>
  <c r="AJ15" i="8"/>
  <c r="AE16" i="8"/>
  <c r="AF16" i="8"/>
  <c r="AG16" i="8"/>
  <c r="AH16" i="8"/>
  <c r="AI16" i="8"/>
  <c r="AJ16" i="8"/>
  <c r="AE17" i="8"/>
  <c r="AF17" i="8"/>
  <c r="AG17" i="8"/>
  <c r="AH17" i="8"/>
  <c r="AI17" i="8"/>
  <c r="AJ17" i="8"/>
  <c r="AE18" i="8"/>
  <c r="AF18" i="8"/>
  <c r="AG18" i="8"/>
  <c r="AH18" i="8"/>
  <c r="AI18" i="8"/>
  <c r="AJ18" i="8"/>
  <c r="AE19" i="8"/>
  <c r="AF19" i="8"/>
  <c r="AG19" i="8"/>
  <c r="AH19" i="8"/>
  <c r="AI19" i="8"/>
  <c r="AJ19" i="8"/>
  <c r="AE20" i="8"/>
  <c r="AF20" i="8"/>
  <c r="AG20" i="8"/>
  <c r="AH20" i="8"/>
  <c r="AI20" i="8"/>
  <c r="AJ20" i="8"/>
  <c r="AE21" i="8"/>
  <c r="AF21" i="8"/>
  <c r="AG21" i="8"/>
  <c r="AH21" i="8"/>
  <c r="AI21" i="8"/>
  <c r="AJ21" i="8"/>
  <c r="AE22" i="8"/>
  <c r="AF22" i="8"/>
  <c r="AG22" i="8"/>
  <c r="AH22" i="8"/>
  <c r="AI22" i="8"/>
  <c r="AJ22" i="8"/>
  <c r="AE23" i="8"/>
  <c r="AF23" i="8"/>
  <c r="AG23" i="8"/>
  <c r="AH23" i="8"/>
  <c r="AI23" i="8"/>
  <c r="AJ23" i="8"/>
  <c r="AE24" i="8"/>
  <c r="AF24" i="8"/>
  <c r="AG24" i="8"/>
  <c r="AH24" i="8"/>
  <c r="AI24" i="8"/>
  <c r="AJ24" i="8"/>
  <c r="AE25" i="8"/>
  <c r="AF25" i="8"/>
  <c r="AG25" i="8"/>
  <c r="AH25" i="8"/>
  <c r="AI25" i="8"/>
  <c r="AJ25" i="8"/>
  <c r="AE26" i="8"/>
  <c r="AF26" i="8"/>
  <c r="AG26" i="8"/>
  <c r="AH26" i="8"/>
  <c r="AI26" i="8"/>
  <c r="AJ26" i="8"/>
  <c r="AE27" i="8"/>
  <c r="AF27" i="8"/>
  <c r="AG27" i="8"/>
  <c r="AH27" i="8"/>
  <c r="AI27" i="8"/>
  <c r="AJ27" i="8"/>
  <c r="AE28" i="8"/>
  <c r="AF28" i="8"/>
  <c r="AG28" i="8"/>
  <c r="AH28" i="8"/>
  <c r="AI28" i="8"/>
  <c r="AJ28" i="8"/>
  <c r="AE29" i="8"/>
  <c r="AF29" i="8"/>
  <c r="AG29" i="8"/>
  <c r="AH29" i="8"/>
  <c r="AI29" i="8"/>
  <c r="AJ29" i="8"/>
  <c r="AE30" i="8"/>
  <c r="AF30" i="8"/>
  <c r="AG30" i="8"/>
  <c r="AH30" i="8"/>
  <c r="AI30" i="8"/>
  <c r="AJ30" i="8"/>
  <c r="AE31" i="8"/>
  <c r="AF31" i="8"/>
  <c r="AG31" i="8"/>
  <c r="AH31" i="8"/>
  <c r="AI31" i="8"/>
  <c r="AJ31" i="8"/>
  <c r="AE32" i="8"/>
  <c r="AF32" i="8"/>
  <c r="AG32" i="8"/>
  <c r="AH32" i="8"/>
  <c r="AI32" i="8"/>
  <c r="AJ32" i="8"/>
  <c r="AE33" i="8"/>
  <c r="AF33" i="8"/>
  <c r="AG33" i="8"/>
  <c r="AH33" i="8"/>
  <c r="AI33" i="8"/>
  <c r="AJ33" i="8"/>
  <c r="AE34" i="8"/>
  <c r="AF34" i="8"/>
  <c r="AG34" i="8"/>
  <c r="AH34" i="8"/>
  <c r="AI34" i="8"/>
  <c r="AJ34" i="8"/>
  <c r="AE35" i="8"/>
  <c r="AF35" i="8"/>
  <c r="AG35" i="8"/>
  <c r="AH35" i="8"/>
  <c r="AI35" i="8"/>
  <c r="AJ35" i="8"/>
  <c r="AE36" i="8"/>
  <c r="AF36" i="8"/>
  <c r="AG36" i="8"/>
  <c r="AH36" i="8"/>
  <c r="AI36" i="8"/>
  <c r="AJ36" i="8"/>
  <c r="AE37" i="8"/>
  <c r="AF37" i="8"/>
  <c r="AG37" i="8"/>
  <c r="AH37" i="8"/>
  <c r="AI37" i="8"/>
  <c r="AJ37" i="8"/>
  <c r="AE38" i="8"/>
  <c r="AF38" i="8"/>
  <c r="AG38" i="8"/>
  <c r="AH38" i="8"/>
  <c r="AI38" i="8"/>
  <c r="AJ38" i="8"/>
  <c r="AE39" i="8"/>
  <c r="AF39" i="8"/>
  <c r="AG39" i="8"/>
  <c r="AH39" i="8"/>
  <c r="AI39" i="8"/>
  <c r="AJ39" i="8"/>
  <c r="AE40" i="8"/>
  <c r="AF40" i="8"/>
  <c r="AG40" i="8"/>
  <c r="AH40" i="8"/>
  <c r="AI40" i="8"/>
  <c r="AJ40" i="8"/>
  <c r="AE41" i="8"/>
  <c r="AF41" i="8"/>
  <c r="AG41" i="8"/>
  <c r="AH41" i="8"/>
  <c r="AI41" i="8"/>
  <c r="AJ41" i="8"/>
  <c r="AE42" i="8"/>
  <c r="AF42" i="8"/>
  <c r="AG42" i="8"/>
  <c r="AH42" i="8"/>
  <c r="AI42" i="8"/>
  <c r="AJ42" i="8"/>
  <c r="AE43" i="8"/>
  <c r="AF43" i="8"/>
  <c r="AG43" i="8"/>
  <c r="AH43" i="8"/>
  <c r="AI43" i="8"/>
  <c r="AJ43" i="8"/>
  <c r="AE44" i="8"/>
  <c r="AF44" i="8"/>
  <c r="AG44" i="8"/>
  <c r="AH44" i="8"/>
  <c r="AI44" i="8"/>
  <c r="AJ44" i="8"/>
  <c r="AE45" i="8"/>
  <c r="AF45" i="8"/>
  <c r="AG45" i="8"/>
  <c r="AH45" i="8"/>
  <c r="AI45" i="8"/>
  <c r="AJ45" i="8"/>
  <c r="AE46" i="8"/>
  <c r="AF46" i="8"/>
  <c r="AG46" i="8"/>
  <c r="AH46" i="8"/>
  <c r="AI46" i="8"/>
  <c r="AJ46" i="8"/>
  <c r="AE47" i="8"/>
  <c r="AF47" i="8"/>
  <c r="AG47" i="8"/>
  <c r="AH47" i="8"/>
  <c r="AI47" i="8"/>
  <c r="AJ47" i="8"/>
  <c r="AE48" i="8"/>
  <c r="AF48" i="8"/>
  <c r="AG48" i="8"/>
  <c r="AH48" i="8"/>
  <c r="AI48" i="8"/>
  <c r="AJ48" i="8"/>
  <c r="AE49" i="8"/>
  <c r="AF49" i="8"/>
  <c r="AG49" i="8"/>
  <c r="AH49" i="8"/>
  <c r="AI49" i="8"/>
  <c r="AJ49" i="8"/>
  <c r="AE50" i="8"/>
  <c r="AF50" i="8"/>
  <c r="AG50" i="8"/>
  <c r="AH50" i="8"/>
  <c r="AI50" i="8"/>
  <c r="AJ50" i="8"/>
  <c r="AE51" i="8"/>
  <c r="AF51" i="8"/>
  <c r="AG51" i="8"/>
  <c r="AH51" i="8"/>
  <c r="AI51" i="8"/>
  <c r="AJ51" i="8"/>
  <c r="S53" i="5"/>
  <c r="R53" i="5"/>
  <c r="C34" i="2"/>
  <c r="O77" i="5"/>
  <c r="N77" i="5"/>
</calcChain>
</file>

<file path=xl/sharedStrings.xml><?xml version="1.0" encoding="utf-8"?>
<sst xmlns="http://schemas.openxmlformats.org/spreadsheetml/2006/main" count="168" uniqueCount="92">
  <si>
    <t>Arbetare</t>
  </si>
  <si>
    <t>Tjänstemän</t>
  </si>
  <si>
    <t>Arbetare, Svenskt Näringsliv</t>
  </si>
  <si>
    <t>Tjänstemän, Svenskt Näringsliv</t>
  </si>
  <si>
    <t>Industri</t>
  </si>
  <si>
    <t>Byggnadsverksamhet</t>
  </si>
  <si>
    <t>Transporter</t>
  </si>
  <si>
    <t>Jord- och skogsbruk</t>
  </si>
  <si>
    <t>I tusental</t>
  </si>
  <si>
    <t>Privat sektor</t>
  </si>
  <si>
    <t>Offentlig 
sektor</t>
  </si>
  <si>
    <t>Därav</t>
  </si>
  <si>
    <t>Befolkningen</t>
  </si>
  <si>
    <t>Grundskola</t>
  </si>
  <si>
    <t>Gymnasium</t>
  </si>
  <si>
    <t>Specialister</t>
  </si>
  <si>
    <t>Övriga tjänstemän</t>
  </si>
  <si>
    <t>Teknik och tillverkning</t>
  </si>
  <si>
    <t>Hälso- och sjukvård samt social omsorg</t>
  </si>
  <si>
    <t>Tjänster</t>
  </si>
  <si>
    <t>Humaniora och konst</t>
  </si>
  <si>
    <t>Naturvetenskap, matematik och data</t>
  </si>
  <si>
    <t>Pedagogik och lärarutbildning</t>
  </si>
  <si>
    <t>Lant- och skogsbruk samt djursjukvård</t>
  </si>
  <si>
    <t>varav tjänstemän inom</t>
  </si>
  <si>
    <t>varav arbetare inom</t>
  </si>
  <si>
    <t>Slutade</t>
  </si>
  <si>
    <t>Började</t>
  </si>
  <si>
    <t>Kat</t>
  </si>
  <si>
    <t>Näring</t>
  </si>
  <si>
    <t>Samtliga tjänstemän</t>
  </si>
  <si>
    <t>Samtliga arbetare</t>
  </si>
  <si>
    <t>Övriga studieförberedande utbildningar</t>
  </si>
  <si>
    <t>Arbetslösa</t>
  </si>
  <si>
    <t>Sysselsatta</t>
  </si>
  <si>
    <t>Ej i arbetskraften</t>
  </si>
  <si>
    <t>Miljoner</t>
  </si>
  <si>
    <t>%</t>
  </si>
  <si>
    <t>0–19 år</t>
  </si>
  <si>
    <t>20–64 år</t>
  </si>
  <si>
    <t>65–år</t>
  </si>
  <si>
    <t>Handel, hotell och restaurang</t>
  </si>
  <si>
    <t>Tjänster och service</t>
  </si>
  <si>
    <t>18–24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</si>
  <si>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</si>
  <si>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</si>
  <si>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</si>
  <si>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</si>
  <si>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</si>
  <si>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</si>
  <si>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</si>
  <si>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</si>
  <si>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Eftergymnasial utbildning, kortare än 3 år</t>
  </si>
  <si>
    <t>Eftergymnasial utbildning, 3 år eller längre</t>
  </si>
  <si>
    <t>Chefer</t>
  </si>
  <si>
    <t>Samhällsvetenskap, juridik, handel och administration</t>
  </si>
  <si>
    <t>Tabell 1.1 Personalomsättning 2018–2019 i procent av antalet anställda</t>
  </si>
  <si>
    <t>Totalsumma</t>
  </si>
  <si>
    <t>Update 2020-02-25</t>
  </si>
  <si>
    <t>Radetiketter</t>
  </si>
  <si>
    <t>1 Industri</t>
  </si>
  <si>
    <t>2 Byggnadsverksamhet</t>
  </si>
  <si>
    <t>3 Handel, Hotell &amp; Restaurang</t>
  </si>
  <si>
    <t>4 Transporter</t>
  </si>
  <si>
    <t>5 Jord- och skogsbruk</t>
  </si>
  <si>
    <t>6 Tjänster &amp; Service</t>
  </si>
  <si>
    <t>Regioner</t>
  </si>
  <si>
    <t>Kommuner</t>
  </si>
  <si>
    <t>Källa: Svenskt Näringsliv, Sveriges Kommuner och Regioner samt Arbetsgivarverket</t>
  </si>
  <si>
    <t>Kommuner och 
regioner</t>
  </si>
  <si>
    <t>Staten</t>
  </si>
  <si>
    <t>Diagram 1.1 Befolkningen fördelad på åldersgrupper och arbetskraftstillhörighet 2019</t>
  </si>
  <si>
    <t>Källa: AKU och befolkningsstatistiken, SCB</t>
  </si>
  <si>
    <t>Källa: AKU, SCB</t>
  </si>
  <si>
    <t>Diagram 1.2 Antal årsanställda inom privat respektive offentlig sektor 1990–2019</t>
  </si>
  <si>
    <t>Källa: SCB</t>
  </si>
  <si>
    <t>Diagram 1.3 Åldersfördelning 2019 bland anställda i Svenskt Näringslivs medlemsföretag</t>
  </si>
  <si>
    <t>och i befolkningen (18–64 år)</t>
  </si>
  <si>
    <t>Källa: Svenskt Näringsliv och SCB</t>
  </si>
  <si>
    <t>Diagram 1.4 Åldersfördelning för arbetare 1985, 2000 och 2019</t>
  </si>
  <si>
    <t>Diagram 1.5 Åldersfördelning för tjänstemän 1985, 2000 och 2019</t>
  </si>
  <si>
    <t>Källa: Svenskt Näringsliv</t>
  </si>
  <si>
    <t>Diagram 1.6 Åldersfördelning inom privat respektive offentlig sektor 2019</t>
  </si>
  <si>
    <t>Diagram 1.7 Anställda per näringsgren 2019, i procent av samtliga anställda inom</t>
  </si>
  <si>
    <t>Svenskt Näringsliv</t>
  </si>
  <si>
    <t>Diagram 1.8 Utbildningsnivå hos anställda inom Svenskt Näringslivs medlemsföretag</t>
  </si>
  <si>
    <t>fördelat efter yrkeskategori 2019</t>
  </si>
  <si>
    <t>Diagram 1.9 Utbildningsinriktning hos anställda inom Svenskt Näringslivs medlemsföretag</t>
  </si>
  <si>
    <t>Diagram 1.10 Åldersfördelning per näringsgren 2019, arbetare</t>
  </si>
  <si>
    <t>Diagram 1.11 Åldersfördelning per näringsgren 2019, tjänstemän</t>
  </si>
  <si>
    <t>Diagram 1.12 Högsta utbildningsnivå för anställda i företag inom Svenskt Näringsliv</t>
  </si>
  <si>
    <t>Diagram 1.13 Personalomsättning 2018–2019 i procent av antalet anställda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</si>
</sst>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0.000"/>
    <numFmt numFmtId="167" formatCode="#################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/>
    <xf numFmtId="1" fontId="0" fillId="0" borderId="0" xfId="0" applyNumberFormat="1"/>
    <xf numFmtId="10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0" fillId="2" borderId="0" xfId="0" applyFill="1"/>
    <xf numFmtId="0" fontId="0" fillId="0" borderId="0" xfId="0" applyFill="1"/>
    <xf numFmtId="166" fontId="0" fillId="0" borderId="0" xfId="0" applyNumberFormat="1"/>
    <xf numFmtId="1" fontId="0" fillId="0" borderId="0" xfId="0" applyNumberFormat="1" applyFill="1"/>
    <xf numFmtId="0" fontId="0" fillId="0" borderId="0" xfId="0" quotePrefix="1"/>
    <xf numFmtId="3" fontId="0" fillId="0" borderId="0" xfId="0" applyNumberFormat="1"/>
    <xf numFmtId="1" fontId="0" fillId="0" borderId="0" xfId="1" applyNumberFormat="1" applyFont="1"/>
    <xf numFmtId="167" fontId="0" fillId="3" borderId="1" xfId="0" applyNumberFormat="1" applyFont="1" applyFill="1" applyBorder="1" applyAlignment="1">
      <alignment horizontal="right"/>
    </xf>
    <xf numFmtId="0" fontId="2" fillId="0" borderId="0" xfId="0" applyFont="1" applyFill="1"/>
    <xf numFmtId="0" fontId="0" fillId="0" borderId="0" xfId="0" applyAlignment="1">
      <alignment horizontal="center" vertical="top"/>
    </xf>
    <xf numFmtId="0" fontId="0" fillId="0" borderId="0" xfId="0" applyFont="1"/>
    <xf numFmtId="164" fontId="0" fillId="0" borderId="0" xfId="0" applyNumberFormat="1" applyFont="1"/>
    <xf numFmtId="1" fontId="0" fillId="0" borderId="0" xfId="0" applyNumberFormat="1" applyFont="1"/>
    <xf numFmtId="2" fontId="0" fillId="0" borderId="0" xfId="0" applyNumberFormat="1" applyFont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17"/>
  <sheetViews>
    <sheetView tabSelected="1" zoomScaleNormal="100" workbookViewId="0">
      <selection activeCell="F17" sqref="F17"/>
    </sheetView>
  </sheetViews>
  <sheetFormatPr defaultRowHeight="14.5" x14ac:dyDescent="0.35"/>
  <cols>
    <col min="1" max="1" width="16.1796875" bestFit="1" customWidth="1"/>
  </cols>
  <sheetData>
    <row r="1" spans="1:2" x14ac:dyDescent="0.35">
      <c r="A1" t="s">
        <v>71</v>
      </c>
    </row>
    <row r="2" spans="1:2" s="7" customFormat="1" x14ac:dyDescent="0.35"/>
    <row r="3" spans="1:2" x14ac:dyDescent="0.35">
      <c r="B3" t="s">
        <v>36</v>
      </c>
    </row>
    <row r="4" spans="1:2" x14ac:dyDescent="0.35">
      <c r="A4" s="19" t="s">
        <v>38</v>
      </c>
      <c r="B4">
        <v>2.4</v>
      </c>
    </row>
    <row r="5" spans="1:2" x14ac:dyDescent="0.35">
      <c r="A5" s="19" t="s">
        <v>39</v>
      </c>
      <c r="B5">
        <v>5.8</v>
      </c>
    </row>
    <row r="6" spans="1:2" x14ac:dyDescent="0.35">
      <c r="A6" s="19" t="s">
        <v>40</v>
      </c>
      <c r="B6" s="6">
        <v>2</v>
      </c>
    </row>
    <row r="8" spans="1:2" x14ac:dyDescent="0.35">
      <c r="A8" t="s">
        <v>72</v>
      </c>
    </row>
    <row r="11" spans="1:2" x14ac:dyDescent="0.35">
      <c r="B11" t="s">
        <v>37</v>
      </c>
    </row>
    <row r="12" spans="1:2" x14ac:dyDescent="0.35">
      <c r="A12" t="s">
        <v>33</v>
      </c>
      <c r="B12">
        <v>5</v>
      </c>
    </row>
    <row r="13" spans="1:2" x14ac:dyDescent="0.35">
      <c r="A13" t="s">
        <v>34</v>
      </c>
      <c r="B13">
        <v>82</v>
      </c>
    </row>
    <row r="14" spans="1:2" x14ac:dyDescent="0.35">
      <c r="A14" t="s">
        <v>35</v>
      </c>
      <c r="B14">
        <v>13</v>
      </c>
    </row>
    <row r="16" spans="1:2" x14ac:dyDescent="0.35">
      <c r="A16" t="s">
        <v>73</v>
      </c>
    </row>
    <row r="17" spans="6:6" x14ac:dyDescent="0.35">
      <c r="F17" s="25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AJ75"/>
  <sheetViews>
    <sheetView topLeftCell="A33" zoomScaleNormal="100" workbookViewId="0">
      <selection activeCell="H43" sqref="H43"/>
    </sheetView>
  </sheetViews>
  <sheetFormatPr defaultRowHeight="14.5" x14ac:dyDescent="0.35"/>
  <sheetData>
    <row r="1" spans="1:36" s="7" customFormat="1" x14ac:dyDescent="0.35">
      <c r="A1" s="7" t="s">
        <v>89</v>
      </c>
    </row>
    <row r="2" spans="1:36" s="7" customFormat="1" x14ac:dyDescent="0.35"/>
    <row r="3" spans="1:36" s="7" customFormat="1" x14ac:dyDescent="0.35"/>
    <row r="4" spans="1:36" x14ac:dyDescent="0.35">
      <c r="B4" t="s">
        <v>1</v>
      </c>
      <c r="D4" s="6"/>
      <c r="G4" s="6"/>
      <c r="H4" s="15" t="s">
        <v>58</v>
      </c>
    </row>
    <row r="5" spans="1:36" x14ac:dyDescent="0.35">
      <c r="B5" t="s">
        <v>4</v>
      </c>
      <c r="C5" t="s">
        <v>5</v>
      </c>
      <c r="D5" t="s">
        <v>41</v>
      </c>
      <c r="E5" t="s">
        <v>6</v>
      </c>
      <c r="F5" t="s">
        <v>7</v>
      </c>
      <c r="G5" t="s">
        <v>42</v>
      </c>
      <c r="AE5" s="7"/>
      <c r="AF5" s="7"/>
      <c r="AG5" s="7"/>
      <c r="AH5" s="7"/>
      <c r="AI5" s="7"/>
      <c r="AJ5" s="7"/>
    </row>
    <row r="6" spans="1:36" x14ac:dyDescent="0.35">
      <c r="A6" s="7">
        <v>18</v>
      </c>
      <c r="B6" s="6">
        <v>5.1379625864686404E-2</v>
      </c>
      <c r="C6" s="6">
        <v>4.5566093305833021E-2</v>
      </c>
      <c r="D6" s="6">
        <v>0.19962272087141622</v>
      </c>
      <c r="E6" s="6">
        <v>0.15733212544997371</v>
      </c>
      <c r="F6" s="6">
        <v>0.24469119396607342</v>
      </c>
      <c r="G6" s="6">
        <v>0.29894651926862997</v>
      </c>
      <c r="H6" s="6"/>
      <c r="AF6" s="7"/>
      <c r="AG6" s="7"/>
      <c r="AH6" s="7"/>
      <c r="AI6" s="7"/>
      <c r="AJ6" s="7"/>
    </row>
    <row r="7" spans="1:36" x14ac:dyDescent="0.35">
      <c r="A7" s="7">
        <v>19</v>
      </c>
      <c r="B7" s="6">
        <v>0.13194821656475486</v>
      </c>
      <c r="C7" s="6">
        <v>8.1280009009655957E-2</v>
      </c>
      <c r="D7" s="6">
        <v>0.38117703548506932</v>
      </c>
      <c r="E7" s="6">
        <v>0.45549521884546573</v>
      </c>
      <c r="F7" s="6">
        <v>0.4686410249141974</v>
      </c>
      <c r="G7" s="6">
        <v>0.75725247717874766</v>
      </c>
      <c r="AE7" s="7"/>
      <c r="AF7" s="7"/>
      <c r="AG7" s="7"/>
      <c r="AH7" s="7"/>
      <c r="AI7" s="7"/>
      <c r="AJ7" s="7"/>
    </row>
    <row r="8" spans="1:36" x14ac:dyDescent="0.35">
      <c r="A8" s="7">
        <v>20</v>
      </c>
      <c r="B8" s="6">
        <v>0.14906634979052813</v>
      </c>
      <c r="C8" s="6">
        <v>0.1508415726539607</v>
      </c>
      <c r="D8" s="6">
        <v>0.48328081826113783</v>
      </c>
      <c r="E8" s="6">
        <v>0.79590613971551616</v>
      </c>
      <c r="F8" s="6">
        <v>0.43459673683812383</v>
      </c>
      <c r="G8" s="6">
        <v>0.93535924464791087</v>
      </c>
      <c r="AE8" s="7"/>
      <c r="AF8" s="7"/>
      <c r="AG8" s="7"/>
      <c r="AH8" s="7"/>
      <c r="AI8" s="7"/>
      <c r="AJ8" s="7"/>
    </row>
    <row r="9" spans="1:36" x14ac:dyDescent="0.35">
      <c r="A9" s="7">
        <v>21</v>
      </c>
      <c r="B9" s="6">
        <v>0.20576806582957186</v>
      </c>
      <c r="C9" s="6">
        <v>0.17894923876940422</v>
      </c>
      <c r="D9" s="6">
        <v>0.70311749986694261</v>
      </c>
      <c r="E9" s="6">
        <v>0.80575154504634527</v>
      </c>
      <c r="F9" s="6">
        <v>0.40094179121862755</v>
      </c>
      <c r="G9" s="6">
        <v>1.0785766338349088</v>
      </c>
      <c r="AE9" s="7"/>
      <c r="AF9" s="7"/>
      <c r="AG9" s="7"/>
      <c r="AH9" s="7"/>
      <c r="AI9" s="7"/>
      <c r="AJ9" s="7"/>
    </row>
    <row r="10" spans="1:36" x14ac:dyDescent="0.35">
      <c r="A10" s="7">
        <v>22</v>
      </c>
      <c r="B10" s="6">
        <v>0.29618240183376265</v>
      </c>
      <c r="C10" s="6">
        <v>0.34233521482304641</v>
      </c>
      <c r="D10" s="6">
        <v>0.89559574757031335</v>
      </c>
      <c r="E10" s="6">
        <v>0.97870088107300723</v>
      </c>
      <c r="F10" s="6">
        <v>0.46801838002839513</v>
      </c>
      <c r="G10" s="6">
        <v>1.2620807772829779</v>
      </c>
      <c r="AE10" s="7"/>
      <c r="AF10" s="7"/>
      <c r="AG10" s="7"/>
      <c r="AH10" s="7"/>
      <c r="AI10" s="7"/>
      <c r="AJ10" s="7"/>
    </row>
    <row r="11" spans="1:36" x14ac:dyDescent="0.35">
      <c r="A11" s="7">
        <v>23</v>
      </c>
      <c r="B11" s="6">
        <v>0.4396060858647457</v>
      </c>
      <c r="C11" s="6">
        <v>0.58186543209479902</v>
      </c>
      <c r="D11" s="6">
        <v>1.1899265099427898</v>
      </c>
      <c r="E11" s="6">
        <v>1.2332941668710404</v>
      </c>
      <c r="F11" s="6">
        <v>0.63205076883070199</v>
      </c>
      <c r="G11" s="6">
        <v>1.5425981406174949</v>
      </c>
      <c r="AE11" s="7"/>
      <c r="AF11" s="7"/>
      <c r="AG11" s="7"/>
      <c r="AH11" s="7"/>
      <c r="AI11" s="7"/>
      <c r="AJ11" s="7"/>
    </row>
    <row r="12" spans="1:36" x14ac:dyDescent="0.35">
      <c r="A12" s="7">
        <v>24</v>
      </c>
      <c r="B12" s="6">
        <v>0.77586562688535032</v>
      </c>
      <c r="C12" s="6">
        <v>0.85427888659103757</v>
      </c>
      <c r="D12" s="6">
        <v>1.5303192183763179</v>
      </c>
      <c r="E12" s="6">
        <v>1.3938672424795906</v>
      </c>
      <c r="F12" s="6">
        <v>0.73442334351006211</v>
      </c>
      <c r="G12" s="6">
        <v>2.0150522176674244</v>
      </c>
      <c r="AE12" s="7"/>
      <c r="AF12" s="7"/>
      <c r="AG12" s="7"/>
      <c r="AH12" s="7"/>
      <c r="AI12" s="7"/>
      <c r="AJ12" s="7"/>
    </row>
    <row r="13" spans="1:36" x14ac:dyDescent="0.35">
      <c r="A13" s="7">
        <v>25</v>
      </c>
      <c r="B13" s="6">
        <v>1.1319609557686443</v>
      </c>
      <c r="C13" s="6">
        <v>1.211357740442103</v>
      </c>
      <c r="D13" s="6">
        <v>1.8413945227186646</v>
      </c>
      <c r="E13" s="6">
        <v>1.7288918740336607</v>
      </c>
      <c r="F13" s="6">
        <v>1.2952838620055713</v>
      </c>
      <c r="G13" s="6">
        <v>2.4520609335642574</v>
      </c>
      <c r="AE13" s="7"/>
      <c r="AF13" s="7"/>
      <c r="AG13" s="7"/>
      <c r="AH13" s="7"/>
      <c r="AI13" s="7"/>
      <c r="AJ13" s="7"/>
    </row>
    <row r="14" spans="1:36" x14ac:dyDescent="0.35">
      <c r="A14" s="7">
        <v>26</v>
      </c>
      <c r="B14" s="6">
        <v>1.3776178392560525</v>
      </c>
      <c r="C14" s="6">
        <v>1.7075039298652261</v>
      </c>
      <c r="D14" s="6">
        <v>2.1994199940602037</v>
      </c>
      <c r="E14" s="6">
        <v>1.9248374007395244</v>
      </c>
      <c r="F14" s="6">
        <v>1.9703647508861797</v>
      </c>
      <c r="G14" s="6">
        <v>2.7018222313237237</v>
      </c>
      <c r="AE14" s="7"/>
      <c r="AF14" s="7"/>
      <c r="AG14" s="7"/>
      <c r="AH14" s="7"/>
      <c r="AI14" s="7"/>
      <c r="AJ14" s="7"/>
    </row>
    <row r="15" spans="1:36" x14ac:dyDescent="0.35">
      <c r="A15" s="7">
        <v>27</v>
      </c>
      <c r="B15" s="6">
        <v>1.7032468915610042</v>
      </c>
      <c r="C15" s="6">
        <v>2.1667579717366401</v>
      </c>
      <c r="D15" s="6">
        <v>2.504077131315428</v>
      </c>
      <c r="E15" s="6">
        <v>2.0258722598144461</v>
      </c>
      <c r="F15" s="6">
        <v>2.2088497720950508</v>
      </c>
      <c r="G15" s="6">
        <v>3.0405526948490107</v>
      </c>
      <c r="AE15" s="7"/>
      <c r="AF15" s="7"/>
      <c r="AG15" s="7"/>
      <c r="AH15" s="7"/>
      <c r="AI15" s="7"/>
      <c r="AJ15" s="7"/>
    </row>
    <row r="16" spans="1:36" x14ac:dyDescent="0.35">
      <c r="A16" s="7">
        <v>28</v>
      </c>
      <c r="B16" s="6">
        <v>1.8035890451680412</v>
      </c>
      <c r="C16" s="6">
        <v>2.4426063496117498</v>
      </c>
      <c r="D16" s="6">
        <v>2.8150830066338015</v>
      </c>
      <c r="E16" s="6">
        <v>2.2534168078695385</v>
      </c>
      <c r="F16" s="6">
        <v>2.7221172832369076</v>
      </c>
      <c r="G16" s="6">
        <v>3.083983056827873</v>
      </c>
      <c r="AE16" s="7"/>
      <c r="AF16" s="7"/>
      <c r="AG16" s="7"/>
      <c r="AH16" s="7"/>
      <c r="AI16" s="7"/>
      <c r="AJ16" s="7"/>
    </row>
    <row r="17" spans="1:36" x14ac:dyDescent="0.35">
      <c r="A17" s="7">
        <v>29</v>
      </c>
      <c r="B17" s="6">
        <v>1.9733116921326139</v>
      </c>
      <c r="C17" s="6">
        <v>2.6022258031238641</v>
      </c>
      <c r="D17" s="6">
        <v>2.8200514095432117</v>
      </c>
      <c r="E17" s="6">
        <v>2.3206127042434441</v>
      </c>
      <c r="F17" s="6">
        <v>2.3999457286257408</v>
      </c>
      <c r="G17" s="6">
        <v>3.1223198370403167</v>
      </c>
      <c r="AE17" s="7"/>
      <c r="AF17" s="7"/>
      <c r="AG17" s="7"/>
      <c r="AH17" s="7"/>
      <c r="AI17" s="7"/>
      <c r="AJ17" s="7"/>
    </row>
    <row r="18" spans="1:36" x14ac:dyDescent="0.35">
      <c r="A18" s="16">
        <v>30</v>
      </c>
      <c r="B18" s="6">
        <v>1.8904039592316306</v>
      </c>
      <c r="C18" s="6">
        <v>2.6397028557217932</v>
      </c>
      <c r="D18" s="6">
        <v>2.7770085558875826</v>
      </c>
      <c r="E18" s="6">
        <v>2.3409562172906901</v>
      </c>
      <c r="F18" s="6">
        <v>2.5966569797624763</v>
      </c>
      <c r="G18" s="6">
        <v>3.0120623069071124</v>
      </c>
      <c r="AE18" s="7"/>
      <c r="AF18" s="7"/>
      <c r="AG18" s="7"/>
      <c r="AH18" s="7"/>
      <c r="AI18" s="7"/>
      <c r="AJ18" s="7"/>
    </row>
    <row r="19" spans="1:36" x14ac:dyDescent="0.35">
      <c r="A19" s="16">
        <v>31</v>
      </c>
      <c r="B19" s="6">
        <v>2.0545338472205437</v>
      </c>
      <c r="C19" s="6">
        <v>2.9134164826988238</v>
      </c>
      <c r="D19" s="6">
        <v>2.8152628122419037</v>
      </c>
      <c r="E19" s="6">
        <v>2.1675718039934835</v>
      </c>
      <c r="F19" s="6">
        <v>2.547725756772258</v>
      </c>
      <c r="G19" s="6">
        <v>2.8136314714200537</v>
      </c>
      <c r="AE19" s="7"/>
      <c r="AF19" s="7"/>
      <c r="AG19" s="7"/>
      <c r="AH19" s="7"/>
      <c r="AI19" s="7"/>
      <c r="AJ19" s="7"/>
    </row>
    <row r="20" spans="1:36" x14ac:dyDescent="0.35">
      <c r="A20" s="16">
        <v>32</v>
      </c>
      <c r="B20" s="6">
        <v>2.0470559460615694</v>
      </c>
      <c r="C20" s="6">
        <v>2.7577911616029032</v>
      </c>
      <c r="D20" s="6">
        <v>2.9037133143160561</v>
      </c>
      <c r="E20" s="26">
        <v>2.3734418439358325</v>
      </c>
      <c r="F20" s="6">
        <v>2.6067936484166498</v>
      </c>
      <c r="G20" s="6">
        <v>2.7523887683245269</v>
      </c>
      <c r="AE20" s="7"/>
      <c r="AF20" s="7"/>
      <c r="AG20" s="7"/>
      <c r="AH20" s="7"/>
      <c r="AI20" s="7"/>
      <c r="AJ20" s="7"/>
    </row>
    <row r="21" spans="1:36" x14ac:dyDescent="0.35">
      <c r="A21" s="16">
        <v>33</v>
      </c>
      <c r="B21" s="6">
        <v>2.2038406749498769</v>
      </c>
      <c r="C21" s="6">
        <v>2.9393359811514319</v>
      </c>
      <c r="D21" s="6">
        <v>2.7682659903601747</v>
      </c>
      <c r="E21" s="6">
        <v>2.3805538278439031</v>
      </c>
      <c r="F21" s="6">
        <v>2.4799017751720474</v>
      </c>
      <c r="G21" s="6">
        <v>2.6993177390204655</v>
      </c>
      <c r="AE21" s="7"/>
      <c r="AF21" s="7"/>
      <c r="AG21" s="7"/>
      <c r="AH21" s="7"/>
      <c r="AI21" s="7"/>
      <c r="AJ21" s="7"/>
    </row>
    <row r="22" spans="1:36" x14ac:dyDescent="0.35">
      <c r="A22" s="16">
        <v>34</v>
      </c>
      <c r="B22" s="6">
        <v>2.1936528906106636</v>
      </c>
      <c r="C22" s="6">
        <v>2.828079106128663</v>
      </c>
      <c r="D22" s="6">
        <v>2.7525931392938161</v>
      </c>
      <c r="E22" s="6">
        <v>2.4119852937085824</v>
      </c>
      <c r="F22" s="6">
        <v>2.8166511410396686</v>
      </c>
      <c r="G22" s="6">
        <v>2.5514652109996865</v>
      </c>
      <c r="AE22" s="7"/>
      <c r="AF22" s="7"/>
      <c r="AG22" s="7"/>
      <c r="AH22" s="7"/>
      <c r="AI22" s="7"/>
      <c r="AJ22" s="7"/>
    </row>
    <row r="23" spans="1:36" x14ac:dyDescent="0.35">
      <c r="A23" s="16">
        <v>35</v>
      </c>
      <c r="B23" s="6">
        <v>2.2400907358303748</v>
      </c>
      <c r="C23" s="6">
        <v>2.75669642492129</v>
      </c>
      <c r="D23" s="6">
        <v>2.771110056723785</v>
      </c>
      <c r="E23" s="6">
        <v>2.1921909944950961</v>
      </c>
      <c r="F23" s="6">
        <v>2.3062128924273084</v>
      </c>
      <c r="G23" s="6">
        <v>2.4843223651758111</v>
      </c>
      <c r="AE23" s="7"/>
      <c r="AF23" s="7"/>
      <c r="AG23" s="7"/>
      <c r="AH23" s="7"/>
      <c r="AI23" s="7"/>
      <c r="AJ23" s="7"/>
    </row>
    <row r="24" spans="1:36" x14ac:dyDescent="0.35">
      <c r="A24" s="16">
        <v>36</v>
      </c>
      <c r="B24" s="6">
        <v>2.2495090273507432</v>
      </c>
      <c r="C24" s="6">
        <v>2.6847337640623707</v>
      </c>
      <c r="D24" s="6">
        <v>2.7522705587649954</v>
      </c>
      <c r="E24" s="6">
        <v>2.1218896131257869</v>
      </c>
      <c r="F24" s="6">
        <v>2.6847180501503045</v>
      </c>
      <c r="G24" s="6">
        <v>2.4978193918963192</v>
      </c>
      <c r="AE24" s="7"/>
      <c r="AF24" s="7"/>
      <c r="AG24" s="7"/>
      <c r="AH24" s="7"/>
      <c r="AI24" s="7"/>
      <c r="AJ24" s="7"/>
    </row>
    <row r="25" spans="1:36" x14ac:dyDescent="0.35">
      <c r="A25" s="16">
        <v>37</v>
      </c>
      <c r="B25" s="6">
        <v>2.3711425637232839</v>
      </c>
      <c r="C25" s="6">
        <v>2.5408853797497803</v>
      </c>
      <c r="D25" s="6">
        <v>2.9188464137988221</v>
      </c>
      <c r="E25" s="6">
        <v>2.3157470708223973</v>
      </c>
      <c r="F25" s="6">
        <v>2.3611304646257101</v>
      </c>
      <c r="G25" s="6">
        <v>2.499387696440007</v>
      </c>
      <c r="S25" s="7"/>
      <c r="T25" s="7"/>
      <c r="U25" s="7"/>
      <c r="V25" s="7"/>
      <c r="W25" s="7"/>
      <c r="AE25" s="7"/>
      <c r="AF25" s="7"/>
      <c r="AG25" s="7"/>
      <c r="AH25" s="7"/>
      <c r="AI25" s="7"/>
      <c r="AJ25" s="7"/>
    </row>
    <row r="26" spans="1:36" x14ac:dyDescent="0.35">
      <c r="A26" s="16">
        <v>38</v>
      </c>
      <c r="B26" s="6">
        <v>2.554493901790114</v>
      </c>
      <c r="C26" s="6">
        <v>2.7355770876840615</v>
      </c>
      <c r="D26" s="6">
        <v>2.953018399959364</v>
      </c>
      <c r="E26" s="6">
        <v>2.392430264852329</v>
      </c>
      <c r="F26" s="6">
        <v>2.337969307294264</v>
      </c>
      <c r="G26" s="6">
        <v>2.5007399836434114</v>
      </c>
      <c r="J26" s="6"/>
      <c r="K26" s="6"/>
      <c r="L26" s="6"/>
      <c r="M26" s="6"/>
      <c r="N26" s="6"/>
      <c r="O26" s="6"/>
      <c r="T26" s="7"/>
      <c r="U26" s="7"/>
      <c r="V26" s="7"/>
      <c r="W26" s="7"/>
      <c r="AE26" s="7"/>
      <c r="AF26" s="7"/>
      <c r="AG26" s="7"/>
      <c r="AH26" s="7"/>
      <c r="AI26" s="7"/>
      <c r="AJ26" s="7"/>
    </row>
    <row r="27" spans="1:36" x14ac:dyDescent="0.35">
      <c r="A27" s="16">
        <v>39</v>
      </c>
      <c r="B27" s="6">
        <v>2.72468570164629</v>
      </c>
      <c r="C27" s="6">
        <v>2.9172077502691547</v>
      </c>
      <c r="D27" s="6">
        <v>2.9230876203484231</v>
      </c>
      <c r="E27" s="6">
        <v>2.5615851429355887</v>
      </c>
      <c r="F27" s="6">
        <v>2.7410723121163509</v>
      </c>
      <c r="G27" s="6">
        <v>2.6040803568105964</v>
      </c>
      <c r="N27" s="7"/>
      <c r="O27" s="7"/>
      <c r="P27" s="7"/>
      <c r="Q27" s="7"/>
      <c r="R27" s="7"/>
      <c r="S27" s="7"/>
      <c r="T27" s="7"/>
      <c r="U27" s="7"/>
      <c r="V27" s="7"/>
      <c r="W27" s="7"/>
      <c r="AE27" s="7"/>
      <c r="AF27" s="7"/>
      <c r="AG27" s="7"/>
      <c r="AH27" s="7"/>
      <c r="AI27" s="7"/>
      <c r="AJ27" s="7"/>
    </row>
    <row r="28" spans="1:36" x14ac:dyDescent="0.35">
      <c r="A28" s="16">
        <v>40</v>
      </c>
      <c r="B28" s="6">
        <v>2.7048420459977871</v>
      </c>
      <c r="C28" s="6">
        <v>2.677618584020891</v>
      </c>
      <c r="D28" s="6">
        <v>2.8862931085351824</v>
      </c>
      <c r="E28" s="6">
        <v>2.2228462410767498</v>
      </c>
      <c r="F28" s="6">
        <v>2.2588077352452411</v>
      </c>
      <c r="G28" s="6">
        <v>2.4724090780957386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AE28" s="7"/>
      <c r="AF28" s="7"/>
      <c r="AG28" s="7"/>
      <c r="AH28" s="7"/>
      <c r="AI28" s="7"/>
      <c r="AJ28" s="7"/>
    </row>
    <row r="29" spans="1:36" x14ac:dyDescent="0.35">
      <c r="A29" s="16">
        <v>41</v>
      </c>
      <c r="B29" s="6">
        <v>2.7750432776929537</v>
      </c>
      <c r="C29" s="6">
        <v>2.568370605571904</v>
      </c>
      <c r="D29" s="6">
        <v>2.780695937492629</v>
      </c>
      <c r="E29" s="6">
        <v>2.2407360627738413</v>
      </c>
      <c r="F29" s="6">
        <v>2.6075336906392024</v>
      </c>
      <c r="G29" s="6">
        <v>2.4449140166897223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AE29" s="7"/>
      <c r="AF29" s="7"/>
      <c r="AG29" s="7"/>
      <c r="AH29" s="7"/>
      <c r="AI29" s="7"/>
      <c r="AJ29" s="7"/>
    </row>
    <row r="30" spans="1:36" x14ac:dyDescent="0.35">
      <c r="A30" s="16">
        <v>42</v>
      </c>
      <c r="B30" s="6">
        <v>2.8753015372883026</v>
      </c>
      <c r="C30" s="6">
        <v>2.4636249745358487</v>
      </c>
      <c r="D30" s="6">
        <v>2.7488546347927016</v>
      </c>
      <c r="E30" s="6">
        <v>2.4604162254176507</v>
      </c>
      <c r="F30" s="6">
        <v>2.8336823532782311</v>
      </c>
      <c r="G30" s="6">
        <v>2.4665848443067202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AE30" s="7"/>
      <c r="AF30" s="7"/>
      <c r="AG30" s="7"/>
      <c r="AH30" s="7"/>
      <c r="AI30" s="7"/>
      <c r="AJ30" s="7"/>
    </row>
    <row r="31" spans="1:36" x14ac:dyDescent="0.35">
      <c r="A31" s="16">
        <v>43</v>
      </c>
      <c r="B31" s="6">
        <v>3.0143288299785698</v>
      </c>
      <c r="C31" s="6">
        <v>2.7553245895704825</v>
      </c>
      <c r="D31" s="6">
        <v>2.7670771835206565</v>
      </c>
      <c r="E31" s="6">
        <v>2.5802625899002272</v>
      </c>
      <c r="F31" s="6">
        <v>2.6735068921434806</v>
      </c>
      <c r="G31" s="6">
        <v>2.4526196350117533</v>
      </c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AE31" s="7"/>
      <c r="AF31" s="7"/>
      <c r="AG31" s="7"/>
      <c r="AH31" s="7"/>
      <c r="AI31" s="7"/>
      <c r="AJ31" s="7"/>
    </row>
    <row r="32" spans="1:36" x14ac:dyDescent="0.35">
      <c r="A32" s="16">
        <v>44</v>
      </c>
      <c r="B32" s="6">
        <v>3.2120163979506033</v>
      </c>
      <c r="C32" s="6">
        <v>2.8886290504752674</v>
      </c>
      <c r="D32" s="6">
        <v>2.8625180542295752</v>
      </c>
      <c r="E32" s="6">
        <v>2.7716756497084436</v>
      </c>
      <c r="F32" s="6">
        <v>2.6578034404853517</v>
      </c>
      <c r="G32" s="6">
        <v>2.6337237432960583</v>
      </c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AE32" s="7"/>
      <c r="AF32" s="7"/>
      <c r="AG32" s="7"/>
      <c r="AH32" s="7"/>
      <c r="AI32" s="7"/>
      <c r="AJ32" s="7"/>
    </row>
    <row r="33" spans="1:36" x14ac:dyDescent="0.35">
      <c r="A33" s="16">
        <v>45</v>
      </c>
      <c r="B33" s="6">
        <v>3.2779766743814278</v>
      </c>
      <c r="C33" s="6">
        <v>2.9467073838341435</v>
      </c>
      <c r="D33" s="6">
        <v>2.9199181812234474</v>
      </c>
      <c r="E33" s="6">
        <v>2.5418126670521679</v>
      </c>
      <c r="F33" s="6">
        <v>2.5033683642959361</v>
      </c>
      <c r="G33" s="6">
        <v>2.6598853101918585</v>
      </c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AE33" s="7"/>
      <c r="AF33" s="7"/>
      <c r="AG33" s="7"/>
      <c r="AH33" s="7"/>
      <c r="AI33" s="7"/>
      <c r="AJ33" s="7"/>
    </row>
    <row r="34" spans="1:36" x14ac:dyDescent="0.35">
      <c r="A34" s="16">
        <v>46</v>
      </c>
      <c r="B34" s="6">
        <v>3.2218776503459119</v>
      </c>
      <c r="C34" s="6">
        <v>3.3391664778145227</v>
      </c>
      <c r="D34" s="6">
        <v>2.9503214402381666</v>
      </c>
      <c r="E34" s="6">
        <v>2.4863668455366468</v>
      </c>
      <c r="F34" s="6">
        <v>2.5983149410179678</v>
      </c>
      <c r="G34" s="6">
        <v>2.5798936605780725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AE34" s="7"/>
      <c r="AF34" s="7"/>
      <c r="AG34" s="7"/>
      <c r="AH34" s="7"/>
      <c r="AI34" s="7"/>
      <c r="AJ34" s="7"/>
    </row>
    <row r="35" spans="1:36" x14ac:dyDescent="0.35">
      <c r="A35" s="16">
        <v>47</v>
      </c>
      <c r="B35" s="6">
        <v>3.3614586085660783</v>
      </c>
      <c r="C35" s="6">
        <v>2.9968714986099925</v>
      </c>
      <c r="D35" s="6">
        <v>2.8034030467091062</v>
      </c>
      <c r="E35" s="6">
        <v>2.7245099721862105</v>
      </c>
      <c r="F35" s="6">
        <v>2.6221406714330779</v>
      </c>
      <c r="G35" s="6">
        <v>2.5210279077284246</v>
      </c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AE35" s="7"/>
      <c r="AF35" s="7"/>
      <c r="AG35" s="7"/>
      <c r="AH35" s="7"/>
      <c r="AI35" s="7"/>
      <c r="AJ35" s="7"/>
    </row>
    <row r="36" spans="1:36" x14ac:dyDescent="0.35">
      <c r="A36" s="16">
        <v>48</v>
      </c>
      <c r="B36" s="6">
        <v>3.3508109926642922</v>
      </c>
      <c r="C36" s="6">
        <v>3.1060947487634625</v>
      </c>
      <c r="D36" s="6">
        <v>2.9430218682069587</v>
      </c>
      <c r="E36" s="6">
        <v>2.6773699348308009</v>
      </c>
      <c r="F36" s="6">
        <v>2.8988843800057991</v>
      </c>
      <c r="G36" s="6">
        <v>2.4981822391725435</v>
      </c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AE36" s="7"/>
      <c r="AF36" s="7"/>
      <c r="AG36" s="7"/>
      <c r="AH36" s="7"/>
      <c r="AI36" s="7"/>
      <c r="AJ36" s="7"/>
    </row>
    <row r="37" spans="1:36" x14ac:dyDescent="0.35">
      <c r="A37" s="16">
        <v>49</v>
      </c>
      <c r="B37" s="6">
        <v>3.2285747598681005</v>
      </c>
      <c r="C37" s="6">
        <v>2.7197394448010077</v>
      </c>
      <c r="D37" s="6">
        <v>2.6447608472175932</v>
      </c>
      <c r="E37" s="6">
        <v>2.4280115023451545</v>
      </c>
      <c r="F37" s="6">
        <v>2.1384880309581544</v>
      </c>
      <c r="G37" s="6">
        <v>2.3008224789764036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AE37" s="7"/>
      <c r="AF37" s="7"/>
      <c r="AG37" s="7"/>
      <c r="AH37" s="7"/>
      <c r="AI37" s="7"/>
      <c r="AJ37" s="7"/>
    </row>
    <row r="38" spans="1:36" x14ac:dyDescent="0.35">
      <c r="A38" s="16">
        <v>50</v>
      </c>
      <c r="B38" s="6">
        <v>3.2679593034178427</v>
      </c>
      <c r="C38" s="6">
        <v>2.7349459770042541</v>
      </c>
      <c r="D38" s="6">
        <v>2.5478805306951946</v>
      </c>
      <c r="E38" s="6">
        <v>2.5347038101211417</v>
      </c>
      <c r="F38" s="6">
        <v>2.1858626558075946</v>
      </c>
      <c r="G38" s="6">
        <v>2.2461843594288631</v>
      </c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AE38" s="7"/>
      <c r="AF38" s="7"/>
      <c r="AG38" s="7"/>
      <c r="AH38" s="7"/>
      <c r="AI38" s="7"/>
      <c r="AJ38" s="7"/>
    </row>
    <row r="39" spans="1:36" x14ac:dyDescent="0.35">
      <c r="A39" s="16">
        <v>51</v>
      </c>
      <c r="B39" s="6">
        <v>3.4162091516771298</v>
      </c>
      <c r="C39" s="6">
        <v>2.7336350037974846</v>
      </c>
      <c r="D39" s="6">
        <v>2.5287309131380624</v>
      </c>
      <c r="E39" s="6">
        <v>3.0601061835052898</v>
      </c>
      <c r="F39" s="6">
        <v>2.5039129101293525</v>
      </c>
      <c r="G39" s="6">
        <v>2.284646275801967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AE39" s="7"/>
      <c r="AF39" s="7"/>
      <c r="AG39" s="7"/>
      <c r="AH39" s="7"/>
      <c r="AI39" s="7"/>
      <c r="AJ39" s="7"/>
    </row>
    <row r="40" spans="1:36" x14ac:dyDescent="0.35">
      <c r="A40" s="16">
        <v>52</v>
      </c>
      <c r="B40" s="6">
        <v>3.5391395983052658</v>
      </c>
      <c r="C40" s="6">
        <v>2.9965359523337862</v>
      </c>
      <c r="D40" s="6">
        <v>2.6488452662849054</v>
      </c>
      <c r="E40" s="6">
        <v>3.0462087619845266</v>
      </c>
      <c r="F40" s="6">
        <v>2.7699421695519066</v>
      </c>
      <c r="G40" s="6">
        <v>2.3383766540454345</v>
      </c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AE40" s="7"/>
      <c r="AF40" s="7"/>
      <c r="AG40" s="7"/>
      <c r="AH40" s="7"/>
      <c r="AI40" s="7"/>
      <c r="AJ40" s="7"/>
    </row>
    <row r="41" spans="1:36" x14ac:dyDescent="0.35">
      <c r="A41" s="16">
        <v>53</v>
      </c>
      <c r="B41" s="6">
        <v>3.3354591033319023</v>
      </c>
      <c r="C41" s="6">
        <v>2.8487973617000795</v>
      </c>
      <c r="D41" s="6">
        <v>2.3554614307945241</v>
      </c>
      <c r="E41" s="6">
        <v>3.2042293362344747</v>
      </c>
      <c r="F41" s="6">
        <v>2.5737185917875505</v>
      </c>
      <c r="G41" s="6">
        <v>2.2936919026550187</v>
      </c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AE41" s="7"/>
      <c r="AF41" s="7"/>
      <c r="AG41" s="7"/>
      <c r="AH41" s="7"/>
      <c r="AI41" s="7"/>
      <c r="AJ41" s="7"/>
    </row>
    <row r="42" spans="1:36" x14ac:dyDescent="0.35">
      <c r="A42" s="16">
        <v>54</v>
      </c>
      <c r="B42" s="6">
        <v>3.180904472392037</v>
      </c>
      <c r="C42" s="6">
        <v>2.9020349291993344</v>
      </c>
      <c r="D42" s="6">
        <v>2.3263848511942578</v>
      </c>
      <c r="E42" s="6">
        <v>3.0303753657849102</v>
      </c>
      <c r="F42" s="6">
        <v>2.8094618578520012</v>
      </c>
      <c r="G42" s="6">
        <v>2.2630218649088443</v>
      </c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AE42" s="7"/>
      <c r="AF42" s="7"/>
      <c r="AG42" s="7"/>
      <c r="AH42" s="7"/>
      <c r="AI42" s="7"/>
      <c r="AJ42" s="7"/>
    </row>
    <row r="43" spans="1:36" x14ac:dyDescent="0.35">
      <c r="A43" s="16">
        <v>55</v>
      </c>
      <c r="B43" s="6">
        <v>2.9803223628027968</v>
      </c>
      <c r="C43" s="6">
        <v>2.8041489004178248</v>
      </c>
      <c r="D43" s="6">
        <v>2.1644666344466592</v>
      </c>
      <c r="E43" s="6">
        <v>2.8656552206336943</v>
      </c>
      <c r="F43" s="6">
        <v>2.7407490208774345</v>
      </c>
      <c r="G43" s="6">
        <v>2.1202812080444433</v>
      </c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AE43" s="7"/>
      <c r="AF43" s="7"/>
      <c r="AG43" s="7"/>
      <c r="AH43" s="7"/>
      <c r="AI43" s="7"/>
      <c r="AJ43" s="7"/>
    </row>
    <row r="44" spans="1:36" x14ac:dyDescent="0.35">
      <c r="A44" s="16">
        <v>56</v>
      </c>
      <c r="B44" s="6">
        <v>2.6194281922126019</v>
      </c>
      <c r="C44" s="6">
        <v>2.3534632657380863</v>
      </c>
      <c r="D44" s="6">
        <v>1.8326272320498063</v>
      </c>
      <c r="E44" s="6">
        <v>2.7396025294310968</v>
      </c>
      <c r="F44" s="6">
        <v>2.5040822846778887</v>
      </c>
      <c r="G44" s="6">
        <v>1.8287235677962015</v>
      </c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AE44" s="7"/>
      <c r="AF44" s="7"/>
      <c r="AG44" s="7"/>
      <c r="AH44" s="7"/>
      <c r="AI44" s="7"/>
      <c r="AJ44" s="7"/>
    </row>
    <row r="45" spans="1:36" x14ac:dyDescent="0.35">
      <c r="A45" s="16">
        <v>57</v>
      </c>
      <c r="B45" s="6">
        <v>2.3005527241412889</v>
      </c>
      <c r="C45" s="6">
        <v>2.0571794492761049</v>
      </c>
      <c r="D45" s="6">
        <v>1.5992084213353064</v>
      </c>
      <c r="E45" s="6">
        <v>2.4674590427403618</v>
      </c>
      <c r="F45" s="6">
        <v>2.7875737118904076</v>
      </c>
      <c r="G45" s="6">
        <v>1.7295628048970806</v>
      </c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AE45" s="7"/>
      <c r="AF45" s="7"/>
      <c r="AG45" s="7"/>
      <c r="AH45" s="7"/>
      <c r="AI45" s="7"/>
      <c r="AJ45" s="7"/>
    </row>
    <row r="46" spans="1:36" x14ac:dyDescent="0.35">
      <c r="A46" s="16">
        <v>58</v>
      </c>
      <c r="B46" s="6">
        <v>2.1705233820561172</v>
      </c>
      <c r="C46" s="6">
        <v>1.9373885620369091</v>
      </c>
      <c r="D46" s="6">
        <v>1.5208733627185038</v>
      </c>
      <c r="E46" s="6">
        <v>2.3333955754069731</v>
      </c>
      <c r="F46" s="6">
        <v>2.0336091566781258</v>
      </c>
      <c r="G46" s="6">
        <v>1.5888155987819144</v>
      </c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AE46" s="7"/>
      <c r="AF46" s="7"/>
      <c r="AG46" s="7"/>
      <c r="AH46" s="7"/>
      <c r="AI46" s="7"/>
      <c r="AJ46" s="7"/>
    </row>
    <row r="47" spans="1:36" x14ac:dyDescent="0.35">
      <c r="A47" s="16">
        <v>59</v>
      </c>
      <c r="B47" s="6">
        <v>2.0810249509347263</v>
      </c>
      <c r="C47" s="6">
        <v>1.6634955208817226</v>
      </c>
      <c r="D47" s="6">
        <v>1.3640586435394293</v>
      </c>
      <c r="E47" s="6">
        <v>2.2674094992874885</v>
      </c>
      <c r="F47" s="6">
        <v>2.3864048490198844</v>
      </c>
      <c r="G47" s="6">
        <v>1.546191149675012</v>
      </c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AE47" s="7"/>
      <c r="AF47" s="7"/>
      <c r="AG47" s="7"/>
      <c r="AH47" s="7"/>
      <c r="AI47" s="7"/>
      <c r="AJ47" s="7"/>
    </row>
    <row r="48" spans="1:36" x14ac:dyDescent="0.35">
      <c r="A48" s="16">
        <v>60</v>
      </c>
      <c r="B48" s="6">
        <v>1.9507065691121297</v>
      </c>
      <c r="C48" s="6">
        <v>1.6834480373313327</v>
      </c>
      <c r="D48" s="6">
        <v>1.2676295820733106</v>
      </c>
      <c r="E48" s="6">
        <v>2.1183537420913225</v>
      </c>
      <c r="F48" s="6">
        <v>2.356717760131624</v>
      </c>
      <c r="G48" s="6">
        <v>1.4828373307786906</v>
      </c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AE48" s="7"/>
      <c r="AF48" s="7"/>
      <c r="AG48" s="7"/>
      <c r="AH48" s="7"/>
      <c r="AI48" s="7"/>
      <c r="AJ48" s="7"/>
    </row>
    <row r="49" spans="1:36" x14ac:dyDescent="0.35">
      <c r="A49" s="16">
        <v>61</v>
      </c>
      <c r="B49" s="6">
        <v>1.8003049935274515</v>
      </c>
      <c r="C49" s="6">
        <v>1.5304358850078077</v>
      </c>
      <c r="D49" s="6">
        <v>1.2104927234868281</v>
      </c>
      <c r="E49" s="6">
        <v>1.9423863369864789</v>
      </c>
      <c r="F49" s="6">
        <v>2.3695246525539257</v>
      </c>
      <c r="G49" s="6">
        <v>1.4104472526946992</v>
      </c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AE49" s="7"/>
      <c r="AF49" s="7"/>
      <c r="AG49" s="7"/>
      <c r="AH49" s="7"/>
      <c r="AI49" s="7"/>
      <c r="AJ49" s="7"/>
    </row>
    <row r="50" spans="1:36" x14ac:dyDescent="0.35">
      <c r="A50" s="16">
        <v>62</v>
      </c>
      <c r="B50" s="6">
        <v>1.5634007487470705</v>
      </c>
      <c r="C50" s="6">
        <v>1.2338199540079335</v>
      </c>
      <c r="D50" s="6">
        <v>0.98884918087834994</v>
      </c>
      <c r="E50" s="6">
        <v>1.717793446957582</v>
      </c>
      <c r="F50" s="6">
        <v>2.0509571634454544</v>
      </c>
      <c r="G50" s="6">
        <v>1.2342799511077136</v>
      </c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AE50" s="7"/>
      <c r="AF50" s="7"/>
      <c r="AG50" s="7"/>
      <c r="AH50" s="7"/>
      <c r="AI50" s="7"/>
      <c r="AJ50" s="7"/>
    </row>
    <row r="51" spans="1:36" x14ac:dyDescent="0.35">
      <c r="A51" s="16">
        <v>63</v>
      </c>
      <c r="B51" s="6">
        <v>1.2716180692350709</v>
      </c>
      <c r="C51" s="6">
        <v>1.0619279271761519</v>
      </c>
      <c r="D51" s="6">
        <v>0.81855782261924825</v>
      </c>
      <c r="E51" s="6">
        <v>1.2282958809176301</v>
      </c>
      <c r="F51" s="6">
        <v>1.5346735983232496</v>
      </c>
      <c r="G51" s="6">
        <v>1.0615015855769507</v>
      </c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AE51" s="7"/>
      <c r="AF51" s="7"/>
      <c r="AG51" s="7"/>
      <c r="AH51" s="7"/>
      <c r="AI51" s="7"/>
      <c r="AJ51" s="7"/>
    </row>
    <row r="52" spans="1:36" x14ac:dyDescent="0.35">
      <c r="A52" s="16">
        <v>64</v>
      </c>
      <c r="B52" s="6">
        <v>0.93126355843767317</v>
      </c>
      <c r="C52" s="6">
        <v>0.91760168007609733</v>
      </c>
      <c r="D52" s="6">
        <v>0.6208266262393789</v>
      </c>
      <c r="E52" s="6">
        <v>0.97768713790390627</v>
      </c>
      <c r="F52" s="6">
        <v>1.1415221538384936</v>
      </c>
      <c r="G52" s="6">
        <v>0.8355555250186173</v>
      </c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AE52" s="7"/>
      <c r="AF52" s="7"/>
      <c r="AG52" s="7"/>
      <c r="AH52" s="7"/>
      <c r="AI52" s="7"/>
      <c r="AJ52" s="7"/>
    </row>
    <row r="53" spans="1:36" x14ac:dyDescent="0.35"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36" x14ac:dyDescent="0.35">
      <c r="A54" t="s">
        <v>81</v>
      </c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36" x14ac:dyDescent="0.35"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36" x14ac:dyDescent="0.35"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36" x14ac:dyDescent="0.35"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36" x14ac:dyDescent="0.35"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36" x14ac:dyDescent="0.35"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36" x14ac:dyDescent="0.35"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36" x14ac:dyDescent="0.35"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1:36" x14ac:dyDescent="0.35"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1:36" x14ac:dyDescent="0.35"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1:36" x14ac:dyDescent="0.35"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13:24" x14ac:dyDescent="0.35"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13:24" x14ac:dyDescent="0.35"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13:24" x14ac:dyDescent="0.35"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13:24" x14ac:dyDescent="0.35"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13:24" x14ac:dyDescent="0.35"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13:24" x14ac:dyDescent="0.35"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13:24" x14ac:dyDescent="0.35"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13:24" x14ac:dyDescent="0.35"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3:24" x14ac:dyDescent="0.35"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13:24" x14ac:dyDescent="0.35"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3:24" x14ac:dyDescent="0.35">
      <c r="S75" s="7"/>
      <c r="T75" s="7"/>
      <c r="U75" s="7"/>
      <c r="V75" s="7"/>
      <c r="W75" s="7"/>
      <c r="X75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Y55"/>
  <sheetViews>
    <sheetView zoomScaleNormal="100" workbookViewId="0">
      <selection activeCell="E5" sqref="E5"/>
    </sheetView>
  </sheetViews>
  <sheetFormatPr defaultRowHeight="14.5" x14ac:dyDescent="0.35"/>
  <cols>
    <col min="2" max="2" width="12.7265625" bestFit="1" customWidth="1"/>
  </cols>
  <sheetData>
    <row r="1" spans="1:25" s="7" customFormat="1" x14ac:dyDescent="0.35">
      <c r="A1" s="7" t="s">
        <v>90</v>
      </c>
    </row>
    <row r="2" spans="1:25" s="7" customFormat="1" x14ac:dyDescent="0.35"/>
    <row r="3" spans="1:25" x14ac:dyDescent="0.35">
      <c r="B3" t="s">
        <v>13</v>
      </c>
      <c r="C3" t="s">
        <v>14</v>
      </c>
      <c r="D3" t="s">
        <v>52</v>
      </c>
      <c r="E3" s="7" t="s">
        <v>53</v>
      </c>
      <c r="I3" s="7"/>
    </row>
    <row r="4" spans="1:25" x14ac:dyDescent="0.35">
      <c r="A4" s="7">
        <v>18</v>
      </c>
      <c r="B4" s="8">
        <v>20403.77</v>
      </c>
      <c r="C4" s="8">
        <v>39.670000000000009</v>
      </c>
      <c r="D4" s="8"/>
      <c r="E4" s="20"/>
      <c r="F4" s="6"/>
      <c r="T4" s="6"/>
      <c r="U4" s="6"/>
      <c r="V4" s="6"/>
      <c r="W4" s="6"/>
      <c r="X4" s="6"/>
      <c r="Y4" s="6"/>
    </row>
    <row r="5" spans="1:25" x14ac:dyDescent="0.35">
      <c r="A5" s="7">
        <v>19</v>
      </c>
      <c r="B5" s="8">
        <v>26755.85</v>
      </c>
      <c r="C5" s="8">
        <v>6315.4900000000016</v>
      </c>
      <c r="D5" s="8">
        <v>8.0500000000000007</v>
      </c>
      <c r="E5" s="20"/>
      <c r="F5" s="6"/>
      <c r="G5" s="7"/>
      <c r="T5" s="6"/>
      <c r="U5" s="6"/>
      <c r="V5" s="6"/>
      <c r="W5" s="6"/>
      <c r="X5" s="6"/>
      <c r="Y5" s="6"/>
    </row>
    <row r="6" spans="1:25" x14ac:dyDescent="0.35">
      <c r="A6" s="7">
        <v>20</v>
      </c>
      <c r="B6" s="8">
        <v>5101.8500000000004</v>
      </c>
      <c r="C6" s="8">
        <v>28551.309999999994</v>
      </c>
      <c r="D6" s="8">
        <v>521.34</v>
      </c>
      <c r="E6" s="20"/>
      <c r="F6" s="8"/>
      <c r="G6" s="8"/>
      <c r="T6" s="6"/>
      <c r="U6" s="6"/>
      <c r="V6" s="6"/>
      <c r="W6" s="6"/>
      <c r="X6" s="6"/>
      <c r="Y6" s="6"/>
    </row>
    <row r="7" spans="1:25" x14ac:dyDescent="0.35">
      <c r="A7" s="7">
        <v>21</v>
      </c>
      <c r="B7" s="8">
        <v>3494.19</v>
      </c>
      <c r="C7" s="8">
        <v>29233.089999999997</v>
      </c>
      <c r="D7" s="8">
        <v>2798.84</v>
      </c>
      <c r="E7" s="8">
        <v>8.1999999999999993</v>
      </c>
      <c r="F7" s="8"/>
      <c r="G7" s="8"/>
      <c r="T7" s="6"/>
      <c r="U7" s="6"/>
      <c r="V7" s="6"/>
      <c r="W7" s="6"/>
      <c r="X7" s="6"/>
      <c r="Y7" s="6"/>
    </row>
    <row r="8" spans="1:25" x14ac:dyDescent="0.35">
      <c r="A8" s="7">
        <v>22</v>
      </c>
      <c r="B8" s="8">
        <v>3284.24</v>
      </c>
      <c r="C8" s="8">
        <v>27967.090000000007</v>
      </c>
      <c r="D8" s="8">
        <v>5468.6799999999985</v>
      </c>
      <c r="E8" s="8">
        <v>211.09000000000003</v>
      </c>
      <c r="F8" s="8"/>
      <c r="G8" s="8"/>
      <c r="T8" s="6"/>
      <c r="U8" s="6"/>
      <c r="V8" s="6"/>
      <c r="W8" s="6"/>
      <c r="X8" s="6"/>
      <c r="Y8" s="6"/>
    </row>
    <row r="9" spans="1:25" x14ac:dyDescent="0.35">
      <c r="A9" s="7">
        <v>23</v>
      </c>
      <c r="B9" s="8">
        <v>3177.2</v>
      </c>
      <c r="C9" s="8">
        <v>27430.960000000003</v>
      </c>
      <c r="D9" s="8">
        <v>7172.4199999999973</v>
      </c>
      <c r="E9" s="8">
        <v>1231.72</v>
      </c>
      <c r="F9" s="8"/>
      <c r="G9" s="8"/>
      <c r="T9" s="6"/>
      <c r="U9" s="6"/>
      <c r="V9" s="6"/>
      <c r="W9" s="6"/>
      <c r="X9" s="6"/>
      <c r="Y9" s="6"/>
    </row>
    <row r="10" spans="1:25" x14ac:dyDescent="0.35">
      <c r="A10" s="7">
        <v>24</v>
      </c>
      <c r="B10" s="8">
        <v>3472.1000000000004</v>
      </c>
      <c r="C10" s="8">
        <v>27906.189999999995</v>
      </c>
      <c r="D10" s="8">
        <v>8260.69</v>
      </c>
      <c r="E10" s="8">
        <v>3566.9199999999992</v>
      </c>
      <c r="F10" s="8"/>
      <c r="G10" s="8"/>
      <c r="T10" s="6"/>
      <c r="U10" s="6"/>
      <c r="V10" s="6"/>
      <c r="W10" s="6"/>
      <c r="X10" s="6"/>
      <c r="Y10" s="6"/>
    </row>
    <row r="11" spans="1:25" x14ac:dyDescent="0.35">
      <c r="A11" s="7">
        <v>25</v>
      </c>
      <c r="B11" s="8">
        <v>3356.23</v>
      </c>
      <c r="C11" s="8">
        <v>27244.869999999995</v>
      </c>
      <c r="D11" s="8">
        <v>8723.739999999998</v>
      </c>
      <c r="E11" s="8">
        <v>6280.0899999999992</v>
      </c>
      <c r="F11" s="8"/>
      <c r="G11" s="8"/>
      <c r="T11" s="6"/>
      <c r="U11" s="6"/>
      <c r="V11" s="6"/>
      <c r="W11" s="6"/>
      <c r="X11" s="6"/>
      <c r="Y11" s="6"/>
    </row>
    <row r="12" spans="1:25" x14ac:dyDescent="0.35">
      <c r="A12" s="7">
        <v>26</v>
      </c>
      <c r="B12" s="8">
        <v>3519.25</v>
      </c>
      <c r="C12" s="8">
        <v>27292.44</v>
      </c>
      <c r="D12" s="8">
        <v>8545.4500000000007</v>
      </c>
      <c r="E12" s="8">
        <v>8361.73</v>
      </c>
      <c r="F12" s="8"/>
      <c r="G12" s="8"/>
      <c r="T12" s="6"/>
      <c r="U12" s="6"/>
      <c r="V12" s="6"/>
      <c r="W12" s="6"/>
      <c r="X12" s="6"/>
      <c r="Y12" s="6"/>
    </row>
    <row r="13" spans="1:25" x14ac:dyDescent="0.35">
      <c r="A13" s="7">
        <v>27</v>
      </c>
      <c r="B13" s="8">
        <v>3470.1</v>
      </c>
      <c r="C13" s="8">
        <v>27175.760000000006</v>
      </c>
      <c r="D13" s="8">
        <v>8788.7599999999984</v>
      </c>
      <c r="E13" s="8">
        <v>10456.76</v>
      </c>
      <c r="F13" s="8"/>
      <c r="G13" s="8"/>
      <c r="T13" s="6"/>
      <c r="U13" s="6"/>
      <c r="V13" s="6"/>
      <c r="W13" s="6"/>
      <c r="X13" s="6"/>
      <c r="Y13" s="6"/>
    </row>
    <row r="14" spans="1:25" x14ac:dyDescent="0.35">
      <c r="A14" s="7">
        <v>28</v>
      </c>
      <c r="B14" s="8">
        <v>3771.16</v>
      </c>
      <c r="C14" s="8">
        <v>26811.909999999996</v>
      </c>
      <c r="D14" s="8">
        <v>8479.74</v>
      </c>
      <c r="E14" s="8">
        <v>11213.789999999999</v>
      </c>
      <c r="F14" s="8"/>
      <c r="G14" s="8"/>
      <c r="T14" s="6"/>
      <c r="U14" s="6"/>
      <c r="V14" s="6"/>
      <c r="W14" s="6"/>
      <c r="X14" s="6"/>
      <c r="Y14" s="6"/>
    </row>
    <row r="15" spans="1:25" x14ac:dyDescent="0.35">
      <c r="A15" s="7">
        <v>29</v>
      </c>
      <c r="B15" s="8">
        <v>3838.1799999999994</v>
      </c>
      <c r="C15" s="8">
        <v>25511.39</v>
      </c>
      <c r="D15" s="8">
        <v>8454.51</v>
      </c>
      <c r="E15" s="8">
        <v>11882.469999999996</v>
      </c>
      <c r="F15" s="8"/>
      <c r="G15" s="8"/>
      <c r="T15" s="6"/>
      <c r="U15" s="6"/>
      <c r="V15" s="6"/>
      <c r="W15" s="6"/>
      <c r="X15" s="6"/>
      <c r="Y15" s="6"/>
    </row>
    <row r="16" spans="1:25" x14ac:dyDescent="0.35">
      <c r="A16" s="16">
        <v>30</v>
      </c>
      <c r="B16" s="8">
        <v>3640.92</v>
      </c>
      <c r="C16" s="8">
        <v>23276.470000000008</v>
      </c>
      <c r="D16" s="8">
        <v>8038.3499999999976</v>
      </c>
      <c r="E16" s="8">
        <v>11456.77</v>
      </c>
      <c r="F16" s="8"/>
      <c r="G16" s="8"/>
      <c r="T16" s="6"/>
      <c r="U16" s="6"/>
      <c r="V16" s="6"/>
      <c r="W16" s="6"/>
      <c r="X16" s="6"/>
      <c r="Y16" s="6"/>
    </row>
    <row r="17" spans="1:25" x14ac:dyDescent="0.35">
      <c r="A17" s="16">
        <v>31</v>
      </c>
      <c r="B17" s="8">
        <v>3463.46</v>
      </c>
      <c r="C17" s="8">
        <v>22837.300000000003</v>
      </c>
      <c r="D17" s="8">
        <v>7618.2699999999995</v>
      </c>
      <c r="E17" s="8">
        <v>11493.35</v>
      </c>
      <c r="F17" s="8"/>
      <c r="G17" s="8"/>
      <c r="T17" s="6"/>
      <c r="U17" s="6"/>
      <c r="V17" s="6"/>
      <c r="W17" s="6"/>
      <c r="X17" s="6"/>
      <c r="Y17" s="6"/>
    </row>
    <row r="18" spans="1:25" x14ac:dyDescent="0.35">
      <c r="A18" s="16">
        <v>32</v>
      </c>
      <c r="B18" s="8">
        <v>3449.0699999999997</v>
      </c>
      <c r="C18" s="8">
        <v>21419.559999999998</v>
      </c>
      <c r="D18" s="8">
        <v>7422.9500000000007</v>
      </c>
      <c r="E18" s="8">
        <v>11485.959999999994</v>
      </c>
      <c r="F18" s="8"/>
      <c r="G18" s="8"/>
      <c r="T18" s="6"/>
      <c r="U18" s="6"/>
      <c r="V18" s="6"/>
      <c r="W18" s="6"/>
      <c r="X18" s="6"/>
      <c r="Y18" s="6"/>
    </row>
    <row r="19" spans="1:25" x14ac:dyDescent="0.35">
      <c r="A19" s="16">
        <v>33</v>
      </c>
      <c r="B19" s="8">
        <v>3551.75</v>
      </c>
      <c r="C19" s="8">
        <v>20863.179999999997</v>
      </c>
      <c r="D19" s="8">
        <v>7159.0899999999992</v>
      </c>
      <c r="E19" s="27">
        <v>11657.880000000003</v>
      </c>
      <c r="F19" s="8"/>
      <c r="G19" s="8"/>
      <c r="T19" s="6"/>
      <c r="U19" s="6"/>
      <c r="V19" s="6"/>
      <c r="W19" s="6"/>
      <c r="X19" s="6"/>
      <c r="Y19" s="6"/>
    </row>
    <row r="20" spans="1:25" x14ac:dyDescent="0.35">
      <c r="A20" s="16">
        <v>34</v>
      </c>
      <c r="B20" s="8">
        <v>3610.8900000000003</v>
      </c>
      <c r="C20" s="8">
        <v>20004.449999999997</v>
      </c>
      <c r="D20" s="8">
        <v>6747.03</v>
      </c>
      <c r="E20" s="8">
        <v>11508.75</v>
      </c>
      <c r="F20" s="8"/>
      <c r="G20" s="8"/>
      <c r="T20" s="6"/>
      <c r="U20" s="6"/>
      <c r="V20" s="6"/>
      <c r="W20" s="6"/>
      <c r="X20" s="6"/>
      <c r="Y20" s="6"/>
    </row>
    <row r="21" spans="1:25" x14ac:dyDescent="0.35">
      <c r="A21" s="16">
        <v>35</v>
      </c>
      <c r="B21" s="8">
        <v>3678.33</v>
      </c>
      <c r="C21" s="8">
        <v>18464.95</v>
      </c>
      <c r="D21" s="8">
        <v>6498.4600000000009</v>
      </c>
      <c r="E21" s="8">
        <v>11563.840000000006</v>
      </c>
      <c r="F21" s="8"/>
      <c r="G21" s="8"/>
      <c r="T21" s="6"/>
      <c r="U21" s="6"/>
      <c r="V21" s="6"/>
      <c r="W21" s="6"/>
      <c r="X21" s="6"/>
      <c r="Y21" s="6"/>
    </row>
    <row r="22" spans="1:25" x14ac:dyDescent="0.35">
      <c r="A22" s="16">
        <v>36</v>
      </c>
      <c r="B22" s="8">
        <v>3734.6499999999996</v>
      </c>
      <c r="C22" s="8">
        <v>18159.16</v>
      </c>
      <c r="D22" s="8">
        <v>6215.5199999999986</v>
      </c>
      <c r="E22" s="8">
        <v>11877.670000000002</v>
      </c>
      <c r="F22" s="8"/>
      <c r="G22" s="8"/>
      <c r="T22" s="6"/>
      <c r="U22" s="6"/>
      <c r="V22" s="6"/>
      <c r="W22" s="6"/>
      <c r="X22" s="6"/>
      <c r="Y22" s="6"/>
    </row>
    <row r="23" spans="1:25" x14ac:dyDescent="0.35">
      <c r="A23" s="16">
        <v>37</v>
      </c>
      <c r="B23" s="8">
        <v>3847.84</v>
      </c>
      <c r="C23" s="8">
        <v>17853.440000000002</v>
      </c>
      <c r="D23" s="8">
        <v>5929.550000000002</v>
      </c>
      <c r="E23" s="8">
        <v>12240.550000000001</v>
      </c>
      <c r="F23" s="8"/>
      <c r="G23" s="8"/>
      <c r="T23" s="6"/>
      <c r="U23" s="6"/>
      <c r="V23" s="6"/>
      <c r="W23" s="6"/>
      <c r="X23" s="6"/>
      <c r="Y23" s="6"/>
    </row>
    <row r="24" spans="1:25" x14ac:dyDescent="0.35">
      <c r="A24" s="16">
        <v>38</v>
      </c>
      <c r="B24" s="8">
        <v>3709.36</v>
      </c>
      <c r="C24" s="8">
        <v>18101.86</v>
      </c>
      <c r="D24" s="8">
        <v>5844.14</v>
      </c>
      <c r="E24" s="8">
        <v>12516.629999999996</v>
      </c>
      <c r="F24" s="8"/>
      <c r="G24" s="8"/>
      <c r="T24" s="6"/>
      <c r="U24" s="6"/>
      <c r="V24" s="6"/>
      <c r="W24" s="6"/>
      <c r="X24" s="6"/>
      <c r="Y24" s="6"/>
    </row>
    <row r="25" spans="1:25" x14ac:dyDescent="0.35">
      <c r="A25" s="16">
        <v>39</v>
      </c>
      <c r="B25" s="8">
        <v>3671.36</v>
      </c>
      <c r="C25" s="8">
        <v>18816.650000000001</v>
      </c>
      <c r="D25" s="8">
        <v>5582.07</v>
      </c>
      <c r="E25" s="8">
        <v>13178.29</v>
      </c>
      <c r="F25" s="8"/>
      <c r="G25" s="8"/>
      <c r="T25" s="6"/>
      <c r="U25" s="6"/>
      <c r="V25" s="6"/>
      <c r="W25" s="6"/>
      <c r="X25" s="6"/>
      <c r="Y25" s="6"/>
    </row>
    <row r="26" spans="1:25" x14ac:dyDescent="0.35">
      <c r="A26" s="16">
        <v>40</v>
      </c>
      <c r="B26" s="8">
        <v>4514.8700000000008</v>
      </c>
      <c r="C26" s="8">
        <v>17421.670000000002</v>
      </c>
      <c r="D26" s="8">
        <v>5335.0100000000011</v>
      </c>
      <c r="E26" s="8">
        <v>12513.369999999997</v>
      </c>
      <c r="F26" s="8"/>
      <c r="G26" s="8"/>
      <c r="T26" s="6"/>
      <c r="U26" s="6"/>
      <c r="V26" s="6"/>
      <c r="W26" s="6"/>
      <c r="X26" s="6"/>
      <c r="Y26" s="6"/>
    </row>
    <row r="27" spans="1:25" x14ac:dyDescent="0.35">
      <c r="A27" s="16">
        <v>41</v>
      </c>
      <c r="B27" s="8">
        <v>4417.05</v>
      </c>
      <c r="C27" s="8">
        <v>17874.059999999998</v>
      </c>
      <c r="D27" s="8">
        <v>5241.4199999999983</v>
      </c>
      <c r="E27" s="8">
        <v>12046.179999999998</v>
      </c>
      <c r="F27" s="8"/>
      <c r="G27" s="8"/>
      <c r="T27" s="6"/>
      <c r="U27" s="6"/>
      <c r="V27" s="6"/>
      <c r="W27" s="6"/>
      <c r="X27" s="6"/>
      <c r="Y27" s="6"/>
    </row>
    <row r="28" spans="1:25" x14ac:dyDescent="0.35">
      <c r="A28" s="16">
        <v>42</v>
      </c>
      <c r="B28" s="8">
        <v>3190.0699999999997</v>
      </c>
      <c r="C28" s="8">
        <v>19554.629999999997</v>
      </c>
      <c r="D28" s="8">
        <v>5265.9999999999982</v>
      </c>
      <c r="E28" s="8">
        <v>12049.93</v>
      </c>
      <c r="F28" s="8"/>
      <c r="G28" s="8"/>
      <c r="T28" s="6"/>
      <c r="U28" s="6"/>
      <c r="V28" s="6"/>
      <c r="W28" s="6"/>
      <c r="X28" s="6"/>
      <c r="Y28" s="6"/>
    </row>
    <row r="29" spans="1:25" x14ac:dyDescent="0.35">
      <c r="A29" s="16">
        <v>43</v>
      </c>
      <c r="B29" s="8">
        <v>2777.85</v>
      </c>
      <c r="C29" s="8">
        <v>20411.250000000004</v>
      </c>
      <c r="D29" s="8">
        <v>5453.81</v>
      </c>
      <c r="E29" s="8">
        <v>12043.039999999999</v>
      </c>
      <c r="F29" s="8"/>
      <c r="G29" s="8"/>
      <c r="T29" s="6"/>
      <c r="U29" s="6"/>
      <c r="V29" s="6"/>
      <c r="W29" s="6"/>
      <c r="X29" s="6"/>
      <c r="Y29" s="6"/>
    </row>
    <row r="30" spans="1:25" x14ac:dyDescent="0.35">
      <c r="A30" s="16">
        <v>44</v>
      </c>
      <c r="B30" s="8">
        <v>2942.87</v>
      </c>
      <c r="C30" s="8">
        <v>21751.8</v>
      </c>
      <c r="D30" s="8">
        <v>5704.4699999999993</v>
      </c>
      <c r="E30" s="8">
        <v>12333.67</v>
      </c>
      <c r="F30" s="8"/>
      <c r="G30" s="8"/>
      <c r="T30" s="6"/>
      <c r="U30" s="6"/>
      <c r="V30" s="6"/>
      <c r="W30" s="6"/>
      <c r="X30" s="6"/>
      <c r="Y30" s="6"/>
    </row>
    <row r="31" spans="1:25" x14ac:dyDescent="0.35">
      <c r="A31" s="16">
        <v>45</v>
      </c>
      <c r="B31" s="8">
        <v>3369.73</v>
      </c>
      <c r="C31" s="8">
        <v>22371.260000000002</v>
      </c>
      <c r="D31" s="8">
        <v>5974.329999999999</v>
      </c>
      <c r="E31" s="8">
        <v>11739.009999999998</v>
      </c>
      <c r="F31" s="8"/>
      <c r="G31" s="8"/>
      <c r="T31" s="6"/>
      <c r="U31" s="6"/>
      <c r="V31" s="6"/>
      <c r="W31" s="6"/>
      <c r="X31" s="6"/>
      <c r="Y31" s="6"/>
    </row>
    <row r="32" spans="1:25" x14ac:dyDescent="0.35">
      <c r="A32" s="16">
        <v>46</v>
      </c>
      <c r="B32" s="8">
        <v>3690.7</v>
      </c>
      <c r="C32" s="8">
        <v>22418.449999999997</v>
      </c>
      <c r="D32" s="8">
        <v>6554.720000000003</v>
      </c>
      <c r="E32" s="8">
        <v>10667.629999999997</v>
      </c>
      <c r="F32" s="8"/>
      <c r="G32" s="8"/>
      <c r="T32" s="6"/>
      <c r="U32" s="6"/>
      <c r="V32" s="6"/>
      <c r="W32" s="6"/>
      <c r="X32" s="6"/>
      <c r="Y32" s="6"/>
    </row>
    <row r="33" spans="1:25" x14ac:dyDescent="0.35">
      <c r="A33" s="16">
        <v>47</v>
      </c>
      <c r="B33" s="8">
        <v>3874.6099999999997</v>
      </c>
      <c r="C33" s="8">
        <v>22735.800000000003</v>
      </c>
      <c r="D33" s="8">
        <v>6871.88</v>
      </c>
      <c r="E33" s="8">
        <v>9998.2800000000007</v>
      </c>
      <c r="F33" s="8"/>
      <c r="G33" s="8"/>
      <c r="T33" s="6"/>
      <c r="U33" s="6"/>
      <c r="V33" s="6"/>
      <c r="W33" s="6"/>
      <c r="X33" s="6"/>
      <c r="Y33" s="6"/>
    </row>
    <row r="34" spans="1:25" x14ac:dyDescent="0.35">
      <c r="A34" s="16">
        <v>48</v>
      </c>
      <c r="B34" s="8">
        <v>3510.38</v>
      </c>
      <c r="C34" s="8">
        <v>24191.37</v>
      </c>
      <c r="D34" s="8">
        <v>6965.7899999999991</v>
      </c>
      <c r="E34" s="8">
        <v>9356.93</v>
      </c>
      <c r="F34" s="8"/>
      <c r="G34" s="8"/>
      <c r="T34" s="6"/>
      <c r="U34" s="6"/>
      <c r="V34" s="6"/>
      <c r="W34" s="6"/>
      <c r="X34" s="6"/>
      <c r="Y34" s="6"/>
    </row>
    <row r="35" spans="1:25" x14ac:dyDescent="0.35">
      <c r="A35" s="16">
        <v>49</v>
      </c>
      <c r="B35" s="8">
        <v>3524.5099999999998</v>
      </c>
      <c r="C35" s="8">
        <v>23530.799999999996</v>
      </c>
      <c r="D35" s="8">
        <v>6889.8600000000015</v>
      </c>
      <c r="E35" s="8">
        <v>8232.0299999999988</v>
      </c>
      <c r="F35" s="8"/>
      <c r="G35" s="8"/>
      <c r="T35" s="6"/>
      <c r="U35" s="6"/>
      <c r="V35" s="6"/>
      <c r="W35" s="6"/>
      <c r="X35" s="6"/>
      <c r="Y35" s="6"/>
    </row>
    <row r="36" spans="1:25" x14ac:dyDescent="0.35">
      <c r="A36" s="16">
        <v>50</v>
      </c>
      <c r="B36" s="8">
        <v>3494.25</v>
      </c>
      <c r="C36" s="8">
        <v>23986.11</v>
      </c>
      <c r="D36" s="8">
        <v>7196.59</v>
      </c>
      <c r="E36" s="8">
        <v>7786.7400000000007</v>
      </c>
      <c r="F36" s="8"/>
      <c r="G36" s="8"/>
      <c r="T36" s="6"/>
      <c r="U36" s="6"/>
      <c r="V36" s="6"/>
      <c r="W36" s="6"/>
      <c r="X36" s="6"/>
      <c r="Y36" s="6"/>
    </row>
    <row r="37" spans="1:25" x14ac:dyDescent="0.35">
      <c r="A37" s="16">
        <v>51</v>
      </c>
      <c r="B37" s="8">
        <v>3763.3100000000004</v>
      </c>
      <c r="C37" s="8">
        <v>25378.989999999994</v>
      </c>
      <c r="D37" s="8">
        <v>7328.8400000000011</v>
      </c>
      <c r="E37" s="8">
        <v>7535.0599999999986</v>
      </c>
      <c r="F37" s="8"/>
      <c r="G37" s="8"/>
      <c r="T37" s="6"/>
      <c r="U37" s="6"/>
      <c r="V37" s="6"/>
      <c r="W37" s="6"/>
      <c r="X37" s="6"/>
      <c r="Y37" s="6"/>
    </row>
    <row r="38" spans="1:25" x14ac:dyDescent="0.35">
      <c r="A38" s="16">
        <v>52</v>
      </c>
      <c r="B38" s="8">
        <v>4091.25</v>
      </c>
      <c r="C38" s="8">
        <v>26366.049999999996</v>
      </c>
      <c r="D38" s="8">
        <v>7795.3</v>
      </c>
      <c r="E38" s="8">
        <v>7603.3799999999974</v>
      </c>
      <c r="F38" s="8"/>
      <c r="G38" s="8"/>
      <c r="T38" s="6"/>
      <c r="U38" s="6"/>
      <c r="V38" s="6"/>
      <c r="W38" s="6"/>
      <c r="X38" s="6"/>
      <c r="Y38" s="6"/>
    </row>
    <row r="39" spans="1:25" x14ac:dyDescent="0.35">
      <c r="A39" s="16">
        <v>53</v>
      </c>
      <c r="B39" s="8">
        <v>4233.0199999999995</v>
      </c>
      <c r="C39" s="8">
        <v>25956.750000000004</v>
      </c>
      <c r="D39" s="8">
        <v>7318.8099999999995</v>
      </c>
      <c r="E39" s="8">
        <v>7050.45</v>
      </c>
      <c r="F39" s="8"/>
      <c r="G39" s="8"/>
      <c r="T39" s="6"/>
      <c r="U39" s="6"/>
      <c r="V39" s="6"/>
      <c r="W39" s="6"/>
      <c r="X39" s="6"/>
      <c r="Y39" s="6"/>
    </row>
    <row r="40" spans="1:25" x14ac:dyDescent="0.35">
      <c r="A40" s="16">
        <v>54</v>
      </c>
      <c r="B40" s="8">
        <v>4664.62</v>
      </c>
      <c r="C40" s="8">
        <v>25328.649999999998</v>
      </c>
      <c r="D40" s="8">
        <v>7202.7399999999989</v>
      </c>
      <c r="E40" s="8">
        <v>6708.6799999999985</v>
      </c>
      <c r="F40" s="8"/>
      <c r="G40" s="8"/>
      <c r="T40" s="6"/>
      <c r="U40" s="6"/>
      <c r="V40" s="6"/>
      <c r="W40" s="6"/>
      <c r="X40" s="6"/>
      <c r="Y40" s="6"/>
    </row>
    <row r="41" spans="1:25" x14ac:dyDescent="0.35">
      <c r="A41" s="16">
        <v>55</v>
      </c>
      <c r="B41" s="8">
        <v>5015.1000000000004</v>
      </c>
      <c r="C41" s="8">
        <v>24179.54</v>
      </c>
      <c r="D41" s="8">
        <v>6678.6399999999994</v>
      </c>
      <c r="E41" s="8">
        <v>6266.869999999999</v>
      </c>
      <c r="F41" s="8"/>
      <c r="G41" s="8"/>
      <c r="T41" s="6"/>
      <c r="U41" s="6"/>
      <c r="V41" s="6"/>
      <c r="W41" s="6"/>
      <c r="X41" s="6"/>
      <c r="Y41" s="6"/>
    </row>
    <row r="42" spans="1:25" x14ac:dyDescent="0.35">
      <c r="A42" s="16">
        <v>56</v>
      </c>
      <c r="B42" s="8">
        <v>4828.7299999999996</v>
      </c>
      <c r="C42" s="8">
        <v>21268.179999999997</v>
      </c>
      <c r="D42" s="8">
        <v>6062.2999999999984</v>
      </c>
      <c r="E42" s="8">
        <v>5514.9899999999989</v>
      </c>
      <c r="F42" s="8"/>
      <c r="G42" s="8"/>
      <c r="T42" s="6"/>
      <c r="U42" s="6"/>
      <c r="V42" s="6"/>
      <c r="W42" s="6"/>
      <c r="X42" s="6"/>
      <c r="Y42" s="6"/>
    </row>
    <row r="43" spans="1:25" x14ac:dyDescent="0.35">
      <c r="A43" s="16">
        <v>57</v>
      </c>
      <c r="B43" s="8">
        <v>4756.71</v>
      </c>
      <c r="C43" s="8">
        <v>19957.759999999998</v>
      </c>
      <c r="D43" s="8">
        <v>5420.3100000000013</v>
      </c>
      <c r="E43" s="8">
        <v>4845.0400000000009</v>
      </c>
      <c r="F43" s="8"/>
      <c r="G43" s="8"/>
      <c r="T43" s="6"/>
      <c r="U43" s="6"/>
      <c r="V43" s="6"/>
      <c r="W43" s="6"/>
      <c r="X43" s="6"/>
      <c r="Y43" s="6"/>
    </row>
    <row r="44" spans="1:25" x14ac:dyDescent="0.35">
      <c r="A44" s="16">
        <v>58</v>
      </c>
      <c r="B44" s="8">
        <v>4729.68</v>
      </c>
      <c r="C44" s="8">
        <v>18544.52</v>
      </c>
      <c r="D44" s="8">
        <v>4995.1099999999997</v>
      </c>
      <c r="E44" s="8">
        <v>4511.62</v>
      </c>
      <c r="F44" s="8"/>
      <c r="G44" s="8"/>
      <c r="T44" s="6"/>
      <c r="U44" s="6"/>
      <c r="V44" s="6"/>
      <c r="W44" s="6"/>
      <c r="X44" s="6"/>
      <c r="Y44" s="6"/>
    </row>
    <row r="45" spans="1:25" x14ac:dyDescent="0.35">
      <c r="A45" s="16">
        <v>59</v>
      </c>
      <c r="B45" s="8">
        <v>4871.9500000000007</v>
      </c>
      <c r="C45" s="8">
        <v>17661.66</v>
      </c>
      <c r="D45" s="8">
        <v>4769.2699999999986</v>
      </c>
      <c r="E45" s="8">
        <v>4256.95</v>
      </c>
      <c r="F45" s="8"/>
      <c r="G45" s="8"/>
      <c r="T45" s="6"/>
      <c r="U45" s="6"/>
      <c r="V45" s="6"/>
      <c r="W45" s="6"/>
      <c r="X45" s="6"/>
      <c r="Y45" s="6"/>
    </row>
    <row r="46" spans="1:25" x14ac:dyDescent="0.35">
      <c r="A46" s="16">
        <v>60</v>
      </c>
      <c r="B46" s="8">
        <v>5457.74</v>
      </c>
      <c r="C46" s="8">
        <v>16874.57</v>
      </c>
      <c r="D46" s="8">
        <v>4448.3999999999978</v>
      </c>
      <c r="E46" s="8">
        <v>3942.8599999999997</v>
      </c>
      <c r="F46" s="8"/>
      <c r="G46" s="8"/>
      <c r="T46" s="6"/>
      <c r="U46" s="6"/>
      <c r="V46" s="6"/>
      <c r="W46" s="6"/>
      <c r="X46" s="6"/>
      <c r="Y46" s="6"/>
    </row>
    <row r="47" spans="1:25" x14ac:dyDescent="0.35">
      <c r="A47" s="16">
        <v>61</v>
      </c>
      <c r="B47" s="8">
        <v>5311.11</v>
      </c>
      <c r="C47" s="8">
        <v>15069.19</v>
      </c>
      <c r="D47" s="8">
        <v>4113.42</v>
      </c>
      <c r="E47" s="8">
        <v>3716.7400000000007</v>
      </c>
      <c r="F47" s="8"/>
      <c r="G47" s="8"/>
      <c r="T47" s="6"/>
      <c r="U47" s="6"/>
      <c r="V47" s="6"/>
      <c r="W47" s="6"/>
      <c r="X47" s="6"/>
      <c r="Y47" s="6"/>
    </row>
    <row r="48" spans="1:25" x14ac:dyDescent="0.35">
      <c r="A48" s="16">
        <v>62</v>
      </c>
      <c r="B48" s="8">
        <v>5094.16</v>
      </c>
      <c r="C48" s="8">
        <v>13499.460000000001</v>
      </c>
      <c r="D48" s="8">
        <v>3409.2100000000005</v>
      </c>
      <c r="E48" s="8">
        <v>3232.4499999999994</v>
      </c>
      <c r="F48" s="8"/>
      <c r="G48" s="8"/>
      <c r="T48" s="6"/>
      <c r="U48" s="6"/>
      <c r="V48" s="6"/>
      <c r="W48" s="6"/>
      <c r="X48" s="6"/>
      <c r="Y48" s="6"/>
    </row>
    <row r="49" spans="1:25" x14ac:dyDescent="0.35">
      <c r="A49" s="16">
        <v>63</v>
      </c>
      <c r="B49" s="8">
        <v>4271.08</v>
      </c>
      <c r="C49" s="8">
        <v>11316.810000000001</v>
      </c>
      <c r="D49" s="8">
        <v>3016.1600000000003</v>
      </c>
      <c r="E49" s="8">
        <v>2704.7899999999991</v>
      </c>
      <c r="F49" s="8"/>
      <c r="G49" s="8"/>
      <c r="T49" s="6"/>
      <c r="U49" s="6"/>
      <c r="V49" s="6"/>
      <c r="W49" s="6"/>
      <c r="X49" s="6"/>
      <c r="Y49" s="6"/>
    </row>
    <row r="50" spans="1:25" x14ac:dyDescent="0.35">
      <c r="A50" s="16">
        <v>64</v>
      </c>
      <c r="B50" s="8">
        <v>3461.89</v>
      </c>
      <c r="C50" s="8">
        <v>8743.8499999999967</v>
      </c>
      <c r="D50" s="8">
        <v>2390.9299999999998</v>
      </c>
      <c r="E50" s="8">
        <v>2138.4700000000003</v>
      </c>
      <c r="F50" s="8"/>
      <c r="G50" s="8"/>
      <c r="T50" s="6"/>
      <c r="U50" s="6"/>
      <c r="V50" s="6"/>
      <c r="W50" s="6"/>
      <c r="X50" s="6"/>
      <c r="Y50" s="6"/>
    </row>
    <row r="51" spans="1:25" x14ac:dyDescent="0.35">
      <c r="A51" s="16">
        <v>65</v>
      </c>
      <c r="B51" s="8">
        <v>2410.83</v>
      </c>
      <c r="C51" s="8">
        <v>4686.5</v>
      </c>
      <c r="D51" s="8">
        <v>1572.5200000000002</v>
      </c>
      <c r="E51" s="8">
        <v>1302.5900000000001</v>
      </c>
      <c r="F51" s="8"/>
      <c r="G51" s="8"/>
      <c r="T51" s="6"/>
      <c r="U51" s="6"/>
      <c r="V51" s="6"/>
      <c r="W51" s="6"/>
      <c r="X51" s="6"/>
      <c r="Y51" s="6"/>
    </row>
    <row r="52" spans="1:25" x14ac:dyDescent="0.35">
      <c r="A52" s="16">
        <v>66</v>
      </c>
      <c r="B52" s="8">
        <v>1661.13</v>
      </c>
      <c r="C52" s="8">
        <v>3565.3300000000004</v>
      </c>
      <c r="D52" s="8">
        <v>1083.54</v>
      </c>
      <c r="E52" s="8">
        <v>1045.7699999999995</v>
      </c>
      <c r="F52" s="8"/>
      <c r="G52" s="8"/>
      <c r="T52" s="6"/>
      <c r="U52" s="6"/>
      <c r="V52" s="6"/>
      <c r="W52" s="6"/>
      <c r="X52" s="6"/>
      <c r="Y52" s="6"/>
    </row>
    <row r="53" spans="1:25" x14ac:dyDescent="0.35">
      <c r="B53" s="7"/>
      <c r="C53" s="7"/>
      <c r="D53" s="7"/>
      <c r="E53" s="7"/>
      <c r="U53" s="7"/>
      <c r="V53" s="7"/>
      <c r="W53" s="7"/>
      <c r="X53" s="7"/>
      <c r="Y53" s="7"/>
    </row>
    <row r="54" spans="1:25" x14ac:dyDescent="0.35">
      <c r="A54" t="s">
        <v>78</v>
      </c>
      <c r="C54" s="7"/>
      <c r="D54" s="7"/>
      <c r="E54" s="7"/>
    </row>
    <row r="55" spans="1:25" x14ac:dyDescent="0.35">
      <c r="C55" s="7"/>
      <c r="D55" s="7"/>
      <c r="E55" s="7"/>
    </row>
  </sheetData>
  <conditionalFormatting sqref="F4:F51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6:G52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4:T5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4:Y5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W22"/>
  <sheetViews>
    <sheetView topLeftCell="B1" zoomScaleNormal="100" workbookViewId="0">
      <selection activeCell="F8" sqref="F8"/>
    </sheetView>
  </sheetViews>
  <sheetFormatPr defaultRowHeight="14.5" x14ac:dyDescent="0.35"/>
  <cols>
    <col min="1" max="1" width="12.81640625" customWidth="1"/>
    <col min="2" max="2" width="29.54296875" customWidth="1"/>
  </cols>
  <sheetData>
    <row r="1" spans="1:23" s="7" customFormat="1" x14ac:dyDescent="0.35">
      <c r="B1" s="7" t="s">
        <v>91</v>
      </c>
    </row>
    <row r="2" spans="1:23" s="7" customFormat="1" x14ac:dyDescent="0.35"/>
    <row r="3" spans="1:23" x14ac:dyDescent="0.35">
      <c r="A3" t="s">
        <v>28</v>
      </c>
      <c r="B3" t="s">
        <v>29</v>
      </c>
      <c r="C3" t="s">
        <v>26</v>
      </c>
      <c r="D3" s="7" t="s">
        <v>27</v>
      </c>
      <c r="F3" s="7"/>
      <c r="P3" s="7"/>
      <c r="Q3" s="7"/>
      <c r="R3" s="7"/>
      <c r="S3" s="7"/>
      <c r="T3" s="7"/>
      <c r="U3" s="7"/>
    </row>
    <row r="4" spans="1:23" x14ac:dyDescent="0.35">
      <c r="A4" s="24" t="s">
        <v>1</v>
      </c>
      <c r="B4" t="s">
        <v>30</v>
      </c>
      <c r="C4" s="6">
        <v>24.2</v>
      </c>
      <c r="D4" s="6">
        <v>25.4</v>
      </c>
      <c r="E4" s="6"/>
      <c r="P4" s="7"/>
      <c r="Q4" s="7"/>
      <c r="R4" s="7"/>
      <c r="S4" s="7"/>
      <c r="T4" s="7"/>
      <c r="U4" s="7"/>
    </row>
    <row r="5" spans="1:23" x14ac:dyDescent="0.35">
      <c r="A5" s="24"/>
      <c r="B5" s="7" t="s">
        <v>4</v>
      </c>
      <c r="C5" s="6">
        <v>16.3</v>
      </c>
      <c r="D5" s="6">
        <v>19.7</v>
      </c>
      <c r="E5" s="6"/>
      <c r="P5" s="7"/>
      <c r="Q5" s="7"/>
      <c r="R5" s="7"/>
      <c r="S5" s="7"/>
      <c r="T5" s="7"/>
      <c r="U5" s="7"/>
      <c r="V5" s="6"/>
      <c r="W5" s="6"/>
    </row>
    <row r="6" spans="1:23" x14ac:dyDescent="0.35">
      <c r="A6" s="24"/>
      <c r="B6" s="7" t="s">
        <v>5</v>
      </c>
      <c r="C6" s="6">
        <v>18.399999999999999</v>
      </c>
      <c r="D6" s="6">
        <v>21.9</v>
      </c>
      <c r="E6" s="6"/>
      <c r="P6" s="7"/>
      <c r="Q6" s="7"/>
      <c r="R6" s="7"/>
      <c r="S6" s="7"/>
      <c r="T6" s="7"/>
      <c r="U6" s="7"/>
      <c r="V6" s="6"/>
      <c r="W6" s="6"/>
    </row>
    <row r="7" spans="1:23" x14ac:dyDescent="0.35">
      <c r="A7" s="24"/>
      <c r="B7" s="7" t="s">
        <v>41</v>
      </c>
      <c r="C7" s="6">
        <v>22.4</v>
      </c>
      <c r="D7" s="6">
        <v>26.5</v>
      </c>
      <c r="E7" s="6"/>
      <c r="P7" s="7"/>
      <c r="Q7" s="7"/>
      <c r="R7" s="7"/>
      <c r="S7" s="7"/>
      <c r="T7" s="7"/>
      <c r="U7" s="7"/>
      <c r="V7" s="6"/>
      <c r="W7" s="6"/>
    </row>
    <row r="8" spans="1:23" x14ac:dyDescent="0.35">
      <c r="A8" s="24"/>
      <c r="B8" s="7" t="s">
        <v>6</v>
      </c>
      <c r="C8" s="6">
        <v>19.3</v>
      </c>
      <c r="D8" s="6">
        <v>23</v>
      </c>
      <c r="E8" s="6"/>
      <c r="P8" s="7"/>
      <c r="Q8" s="7"/>
      <c r="R8" s="7"/>
      <c r="S8" s="7"/>
      <c r="T8" s="7"/>
      <c r="U8" s="7"/>
      <c r="V8" s="6"/>
      <c r="W8" s="6"/>
    </row>
    <row r="9" spans="1:23" x14ac:dyDescent="0.35">
      <c r="A9" s="24"/>
      <c r="B9" s="7" t="s">
        <v>7</v>
      </c>
      <c r="C9" s="6">
        <v>20.6</v>
      </c>
      <c r="D9" s="6">
        <v>28.5</v>
      </c>
      <c r="E9" s="6"/>
      <c r="P9" s="7"/>
      <c r="Q9" s="7"/>
      <c r="R9" s="7"/>
      <c r="S9" s="7"/>
      <c r="T9" s="7"/>
      <c r="U9" s="7"/>
      <c r="V9" s="6"/>
      <c r="W9" s="6"/>
    </row>
    <row r="10" spans="1:23" x14ac:dyDescent="0.35">
      <c r="A10" s="24"/>
      <c r="B10" s="7" t="s">
        <v>42</v>
      </c>
      <c r="C10" s="6">
        <v>33.1</v>
      </c>
      <c r="D10" s="6">
        <v>30.5</v>
      </c>
      <c r="E10" s="6"/>
      <c r="P10" s="7"/>
      <c r="Q10" s="7"/>
      <c r="R10" s="7"/>
      <c r="S10" s="7"/>
      <c r="T10" s="7"/>
      <c r="U10" s="7"/>
      <c r="V10" s="6"/>
      <c r="W10" s="6"/>
    </row>
    <row r="11" spans="1:23" x14ac:dyDescent="0.35">
      <c r="A11" s="24" t="s">
        <v>0</v>
      </c>
      <c r="B11" s="7" t="s">
        <v>31</v>
      </c>
      <c r="C11" s="6">
        <v>29.5</v>
      </c>
      <c r="D11" s="6">
        <v>30.8</v>
      </c>
      <c r="E11" s="6"/>
      <c r="P11" s="7"/>
      <c r="Q11" s="7"/>
      <c r="R11" s="7"/>
      <c r="S11" s="7"/>
      <c r="T11" s="7"/>
      <c r="U11" s="7"/>
      <c r="V11" s="6"/>
      <c r="W11" s="6"/>
    </row>
    <row r="12" spans="1:23" x14ac:dyDescent="0.35">
      <c r="A12" s="24"/>
      <c r="B12" s="7" t="s">
        <v>4</v>
      </c>
      <c r="C12" s="6">
        <v>17</v>
      </c>
      <c r="D12" s="6">
        <v>17.5</v>
      </c>
      <c r="E12" s="6"/>
    </row>
    <row r="13" spans="1:23" x14ac:dyDescent="0.35">
      <c r="A13" s="24"/>
      <c r="B13" s="7" t="s">
        <v>5</v>
      </c>
      <c r="C13" s="6">
        <v>22.9</v>
      </c>
      <c r="D13" s="6">
        <v>26.5</v>
      </c>
      <c r="E13" s="6"/>
      <c r="P13" s="7"/>
      <c r="Q13" s="7"/>
      <c r="R13" s="7"/>
      <c r="S13" s="7"/>
      <c r="T13" s="7"/>
      <c r="U13" s="7"/>
    </row>
    <row r="14" spans="1:23" x14ac:dyDescent="0.35">
      <c r="A14" s="24"/>
      <c r="B14" s="7" t="s">
        <v>41</v>
      </c>
      <c r="C14" s="6">
        <v>38</v>
      </c>
      <c r="D14" s="6">
        <v>42.2</v>
      </c>
      <c r="E14" s="6"/>
      <c r="P14" s="7"/>
      <c r="Q14" s="7"/>
      <c r="R14" s="7"/>
      <c r="S14" s="7"/>
      <c r="T14" s="7"/>
      <c r="U14" s="7"/>
    </row>
    <row r="15" spans="1:23" x14ac:dyDescent="0.35">
      <c r="A15" s="24"/>
      <c r="B15" s="7" t="s">
        <v>6</v>
      </c>
      <c r="C15" s="6">
        <v>25.9</v>
      </c>
      <c r="D15" s="6">
        <v>25.6</v>
      </c>
      <c r="E15" s="6"/>
      <c r="P15" s="7"/>
      <c r="Q15" s="7"/>
      <c r="R15" s="7"/>
      <c r="S15" s="7"/>
      <c r="T15" s="7"/>
      <c r="U15" s="7"/>
    </row>
    <row r="16" spans="1:23" x14ac:dyDescent="0.35">
      <c r="A16" s="24"/>
      <c r="B16" s="7" t="s">
        <v>7</v>
      </c>
      <c r="C16" s="6">
        <v>29.6</v>
      </c>
      <c r="D16" s="6">
        <v>38.4</v>
      </c>
      <c r="E16" s="6"/>
      <c r="P16" s="7"/>
      <c r="Q16" s="7"/>
      <c r="R16" s="7"/>
      <c r="S16" s="7"/>
      <c r="T16" s="7"/>
      <c r="U16" s="7"/>
      <c r="V16" s="6"/>
      <c r="W16" s="6"/>
    </row>
    <row r="17" spans="1:23" x14ac:dyDescent="0.35">
      <c r="A17" s="24"/>
      <c r="B17" s="7" t="s">
        <v>42</v>
      </c>
      <c r="C17" s="6">
        <v>42.9</v>
      </c>
      <c r="D17" s="6">
        <v>40.799999999999997</v>
      </c>
      <c r="E17" s="6"/>
      <c r="F17" s="25"/>
      <c r="P17" s="7"/>
      <c r="Q17" s="7"/>
      <c r="R17" s="7"/>
      <c r="S17" s="7"/>
      <c r="T17" s="7"/>
      <c r="U17" s="7"/>
      <c r="V17" s="6"/>
      <c r="W17" s="6"/>
    </row>
    <row r="18" spans="1:23" x14ac:dyDescent="0.35">
      <c r="P18" s="7"/>
      <c r="Q18" s="7"/>
      <c r="R18" s="7"/>
      <c r="S18" s="7"/>
      <c r="T18" s="7"/>
      <c r="U18" s="7"/>
      <c r="V18" s="6"/>
      <c r="W18" s="6"/>
    </row>
    <row r="19" spans="1:23" x14ac:dyDescent="0.35">
      <c r="B19" s="7" t="s">
        <v>81</v>
      </c>
      <c r="P19" s="7"/>
      <c r="Q19" s="7"/>
      <c r="R19" s="7"/>
      <c r="S19" s="7"/>
      <c r="T19" s="7"/>
      <c r="U19" s="7"/>
      <c r="V19" s="6"/>
      <c r="W19" s="6"/>
    </row>
    <row r="20" spans="1:23" x14ac:dyDescent="0.35">
      <c r="P20" s="7"/>
      <c r="Q20" s="7"/>
      <c r="R20" s="7"/>
      <c r="S20" s="7"/>
      <c r="T20" s="7"/>
      <c r="U20" s="7"/>
      <c r="V20" s="6"/>
      <c r="W20" s="6"/>
    </row>
    <row r="21" spans="1:23" x14ac:dyDescent="0.35">
      <c r="P21" s="7"/>
      <c r="Q21" s="7"/>
      <c r="R21" s="7"/>
      <c r="S21" s="7"/>
      <c r="T21" s="7"/>
      <c r="U21" s="7"/>
      <c r="V21" s="6"/>
      <c r="W21" s="6"/>
    </row>
    <row r="22" spans="1:23" x14ac:dyDescent="0.35">
      <c r="P22" s="7"/>
      <c r="Q22" s="7"/>
      <c r="R22" s="7"/>
      <c r="S22" s="7"/>
      <c r="T22" s="7"/>
      <c r="U22" s="7"/>
      <c r="V22" s="6"/>
      <c r="W22" s="6"/>
    </row>
  </sheetData>
  <mergeCells count="2">
    <mergeCell ref="A11:A17"/>
    <mergeCell ref="A4:A10"/>
  </mergeCells>
  <conditionalFormatting sqref="E4:E1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F22"/>
  <sheetViews>
    <sheetView zoomScaleNormal="100" workbookViewId="0">
      <selection activeCell="G11" sqref="G11"/>
    </sheetView>
  </sheetViews>
  <sheetFormatPr defaultRowHeight="14.5" x14ac:dyDescent="0.35"/>
  <cols>
    <col min="2" max="2" width="34.54296875" customWidth="1"/>
  </cols>
  <sheetData>
    <row r="1" spans="1:4" s="7" customFormat="1" x14ac:dyDescent="0.35">
      <c r="A1" s="7" t="s">
        <v>56</v>
      </c>
    </row>
    <row r="2" spans="1:4" s="7" customFormat="1" x14ac:dyDescent="0.35"/>
    <row r="3" spans="1:4" x14ac:dyDescent="0.35">
      <c r="A3" t="s">
        <v>1</v>
      </c>
      <c r="C3" t="s">
        <v>26</v>
      </c>
      <c r="D3" t="s">
        <v>27</v>
      </c>
    </row>
    <row r="4" spans="1:4" x14ac:dyDescent="0.35">
      <c r="A4" t="s">
        <v>24</v>
      </c>
      <c r="C4" s="6">
        <v>24.2</v>
      </c>
      <c r="D4" s="6">
        <v>25.4</v>
      </c>
    </row>
    <row r="5" spans="1:4" x14ac:dyDescent="0.35">
      <c r="B5" s="7" t="s">
        <v>4</v>
      </c>
      <c r="C5" s="6">
        <v>16.3</v>
      </c>
      <c r="D5" s="6">
        <v>19.7</v>
      </c>
    </row>
    <row r="6" spans="1:4" x14ac:dyDescent="0.35">
      <c r="B6" s="7" t="s">
        <v>5</v>
      </c>
      <c r="C6" s="6">
        <v>18.399999999999999</v>
      </c>
      <c r="D6" s="6">
        <v>21.9</v>
      </c>
    </row>
    <row r="7" spans="1:4" x14ac:dyDescent="0.35">
      <c r="B7" s="7" t="s">
        <v>41</v>
      </c>
      <c r="C7" s="6">
        <v>22.4</v>
      </c>
      <c r="D7" s="6">
        <v>26.5</v>
      </c>
    </row>
    <row r="8" spans="1:4" x14ac:dyDescent="0.35">
      <c r="B8" s="7" t="s">
        <v>6</v>
      </c>
      <c r="C8" s="6">
        <v>19.3</v>
      </c>
      <c r="D8" s="6">
        <v>23</v>
      </c>
    </row>
    <row r="9" spans="1:4" x14ac:dyDescent="0.35">
      <c r="B9" s="7" t="s">
        <v>7</v>
      </c>
      <c r="C9" s="6">
        <v>20.6</v>
      </c>
      <c r="D9" s="6">
        <v>28.5</v>
      </c>
    </row>
    <row r="10" spans="1:4" x14ac:dyDescent="0.35">
      <c r="B10" s="7" t="s">
        <v>42</v>
      </c>
      <c r="C10" s="6">
        <v>33.1</v>
      </c>
      <c r="D10" s="6">
        <v>30.5</v>
      </c>
    </row>
    <row r="13" spans="1:4" x14ac:dyDescent="0.35">
      <c r="A13" s="7" t="s">
        <v>0</v>
      </c>
      <c r="B13" s="7"/>
      <c r="C13" s="7" t="s">
        <v>26</v>
      </c>
      <c r="D13" s="7" t="s">
        <v>27</v>
      </c>
    </row>
    <row r="14" spans="1:4" x14ac:dyDescent="0.35">
      <c r="A14" s="7" t="s">
        <v>25</v>
      </c>
      <c r="B14" s="7"/>
      <c r="C14" s="6">
        <v>29.5</v>
      </c>
      <c r="D14" s="6">
        <v>30.8</v>
      </c>
    </row>
    <row r="15" spans="1:4" x14ac:dyDescent="0.35">
      <c r="A15" s="7"/>
      <c r="B15" s="7" t="s">
        <v>4</v>
      </c>
      <c r="C15" s="6">
        <v>17</v>
      </c>
      <c r="D15" s="6">
        <v>17.5</v>
      </c>
    </row>
    <row r="16" spans="1:4" x14ac:dyDescent="0.35">
      <c r="A16" s="7"/>
      <c r="B16" s="7" t="s">
        <v>5</v>
      </c>
      <c r="C16" s="6">
        <v>22.9</v>
      </c>
      <c r="D16" s="6">
        <v>26.5</v>
      </c>
    </row>
    <row r="17" spans="1:6" x14ac:dyDescent="0.35">
      <c r="A17" s="7"/>
      <c r="B17" s="7" t="s">
        <v>41</v>
      </c>
      <c r="C17" s="6">
        <v>38</v>
      </c>
      <c r="D17" s="6">
        <v>42.2</v>
      </c>
      <c r="F17" s="25"/>
    </row>
    <row r="18" spans="1:6" x14ac:dyDescent="0.35">
      <c r="A18" s="7"/>
      <c r="B18" s="7" t="s">
        <v>6</v>
      </c>
      <c r="C18" s="6">
        <v>25.9</v>
      </c>
      <c r="D18" s="6">
        <v>25.6</v>
      </c>
    </row>
    <row r="19" spans="1:6" x14ac:dyDescent="0.35">
      <c r="A19" s="7"/>
      <c r="B19" s="7" t="s">
        <v>7</v>
      </c>
      <c r="C19" s="6">
        <v>29.6</v>
      </c>
      <c r="D19" s="6">
        <v>38.4</v>
      </c>
    </row>
    <row r="20" spans="1:6" x14ac:dyDescent="0.35">
      <c r="A20" s="7"/>
      <c r="B20" s="7" t="s">
        <v>42</v>
      </c>
      <c r="C20" s="6">
        <v>42.9</v>
      </c>
      <c r="D20" s="6">
        <v>40.799999999999997</v>
      </c>
    </row>
    <row r="22" spans="1:6" x14ac:dyDescent="0.35">
      <c r="A22" t="s">
        <v>81</v>
      </c>
    </row>
  </sheetData>
  <sortState xmlns:xlrd2="http://schemas.microsoft.com/office/spreadsheetml/2017/richdata2" ref="B6:C11">
    <sortCondition ref="B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Y48"/>
  <sheetViews>
    <sheetView zoomScaleNormal="100" workbookViewId="0">
      <selection activeCell="F11" sqref="F11"/>
    </sheetView>
  </sheetViews>
  <sheetFormatPr defaultRowHeight="14.5" x14ac:dyDescent="0.35"/>
  <cols>
    <col min="1" max="1" width="9.1796875" style="7"/>
    <col min="5" max="5" width="10.7265625" customWidth="1"/>
  </cols>
  <sheetData>
    <row r="1" spans="1:25" x14ac:dyDescent="0.35">
      <c r="A1" s="7" t="s">
        <v>74</v>
      </c>
    </row>
    <row r="2" spans="1:25" x14ac:dyDescent="0.35">
      <c r="F2" s="7"/>
    </row>
    <row r="3" spans="1:25" x14ac:dyDescent="0.35">
      <c r="B3" t="s">
        <v>8</v>
      </c>
    </row>
    <row r="4" spans="1:25" x14ac:dyDescent="0.35">
      <c r="D4" t="s">
        <v>11</v>
      </c>
    </row>
    <row r="5" spans="1:25" ht="43.5" x14ac:dyDescent="0.35">
      <c r="B5" t="s">
        <v>9</v>
      </c>
      <c r="C5" s="5" t="s">
        <v>10</v>
      </c>
      <c r="D5" t="s">
        <v>70</v>
      </c>
      <c r="E5" s="5" t="s">
        <v>69</v>
      </c>
      <c r="S5" s="7"/>
      <c r="T5" s="7"/>
      <c r="U5" s="7"/>
      <c r="V5" s="7"/>
    </row>
    <row r="6" spans="1:25" x14ac:dyDescent="0.35">
      <c r="A6" s="7">
        <v>1990</v>
      </c>
      <c r="B6" s="18">
        <v>2419</v>
      </c>
      <c r="C6" s="18">
        <v>1652</v>
      </c>
      <c r="D6" s="18">
        <v>394</v>
      </c>
      <c r="E6" s="18">
        <v>1258</v>
      </c>
      <c r="F6" s="12"/>
      <c r="G6" s="8"/>
      <c r="T6" s="7"/>
      <c r="U6" s="7"/>
      <c r="V6" s="7"/>
      <c r="Y6" s="8"/>
    </row>
    <row r="7" spans="1:25" x14ac:dyDescent="0.35">
      <c r="B7" s="18">
        <v>2351</v>
      </c>
      <c r="C7" s="18">
        <v>1641</v>
      </c>
      <c r="D7" s="18">
        <v>387</v>
      </c>
      <c r="E7" s="18">
        <v>1254</v>
      </c>
      <c r="F7" s="12"/>
      <c r="G7" s="8"/>
      <c r="R7" s="7"/>
      <c r="S7" s="7"/>
      <c r="T7" s="7"/>
      <c r="U7" s="7"/>
      <c r="V7" s="7"/>
      <c r="Y7" s="8"/>
    </row>
    <row r="8" spans="1:25" x14ac:dyDescent="0.35">
      <c r="B8" s="18">
        <v>2199</v>
      </c>
      <c r="C8" s="18">
        <v>1593</v>
      </c>
      <c r="D8" s="18">
        <v>368</v>
      </c>
      <c r="E8" s="18">
        <v>1225</v>
      </c>
      <c r="F8" s="12"/>
      <c r="G8" s="8"/>
      <c r="R8" s="7"/>
      <c r="S8" s="7"/>
      <c r="T8" s="7"/>
      <c r="U8" s="7"/>
      <c r="V8" s="7"/>
      <c r="Y8" s="8"/>
    </row>
    <row r="9" spans="1:25" x14ac:dyDescent="0.35">
      <c r="B9" s="18">
        <v>2034</v>
      </c>
      <c r="C9" s="18">
        <v>1499</v>
      </c>
      <c r="D9" s="18">
        <v>323</v>
      </c>
      <c r="E9" s="18">
        <v>1176</v>
      </c>
      <c r="F9" s="12"/>
      <c r="G9" s="8"/>
      <c r="R9" s="7"/>
      <c r="S9" s="7"/>
      <c r="T9" s="7"/>
      <c r="U9" s="7"/>
      <c r="V9" s="7"/>
      <c r="Y9" s="8"/>
    </row>
    <row r="10" spans="1:25" x14ac:dyDescent="0.35">
      <c r="B10" s="18">
        <v>2097</v>
      </c>
      <c r="C10" s="18">
        <v>1393</v>
      </c>
      <c r="D10" s="18">
        <v>246</v>
      </c>
      <c r="E10" s="18">
        <v>1147</v>
      </c>
      <c r="F10" s="12"/>
      <c r="G10" s="8"/>
      <c r="R10" s="7"/>
      <c r="S10" s="7"/>
      <c r="T10" s="7"/>
      <c r="U10" s="7"/>
      <c r="V10" s="7"/>
      <c r="Y10" s="8"/>
    </row>
    <row r="11" spans="1:25" x14ac:dyDescent="0.35">
      <c r="A11" s="7">
        <v>1995</v>
      </c>
      <c r="B11" s="18">
        <v>2170</v>
      </c>
      <c r="C11" s="18">
        <v>1368</v>
      </c>
      <c r="D11" s="18">
        <v>233</v>
      </c>
      <c r="E11" s="18">
        <v>1135</v>
      </c>
      <c r="F11" s="12"/>
      <c r="G11" s="8"/>
      <c r="R11" s="7"/>
      <c r="S11" s="7"/>
      <c r="T11" s="7"/>
      <c r="U11" s="7"/>
      <c r="V11" s="7"/>
      <c r="Y11" s="8"/>
    </row>
    <row r="12" spans="1:25" x14ac:dyDescent="0.35">
      <c r="B12" s="18">
        <v>2189</v>
      </c>
      <c r="C12" s="18">
        <v>1338</v>
      </c>
      <c r="D12" s="18">
        <v>227</v>
      </c>
      <c r="E12" s="18">
        <v>1111</v>
      </c>
      <c r="F12" s="12"/>
      <c r="G12" s="8"/>
      <c r="R12" s="7"/>
      <c r="S12" s="7"/>
      <c r="T12" s="7"/>
      <c r="U12" s="7"/>
      <c r="V12" s="7"/>
      <c r="Y12" s="8"/>
    </row>
    <row r="13" spans="1:25" x14ac:dyDescent="0.35">
      <c r="B13" s="18">
        <v>2203</v>
      </c>
      <c r="C13" s="18">
        <v>1294</v>
      </c>
      <c r="D13" s="18">
        <v>222</v>
      </c>
      <c r="E13" s="18">
        <v>1072</v>
      </c>
      <c r="F13" s="12"/>
      <c r="G13" s="8"/>
      <c r="R13" s="7"/>
      <c r="S13" s="7"/>
      <c r="T13" s="7"/>
      <c r="U13" s="7"/>
      <c r="V13" s="7"/>
      <c r="Y13" s="8"/>
    </row>
    <row r="14" spans="1:25" x14ac:dyDescent="0.35">
      <c r="B14" s="18">
        <v>2246</v>
      </c>
      <c r="C14" s="18">
        <v>1309</v>
      </c>
      <c r="D14" s="18">
        <v>220</v>
      </c>
      <c r="E14" s="18">
        <v>1089</v>
      </c>
      <c r="F14" s="12"/>
      <c r="G14" s="8"/>
      <c r="R14" s="7"/>
      <c r="S14" s="7"/>
      <c r="T14" s="7"/>
      <c r="U14" s="7"/>
      <c r="V14" s="7"/>
      <c r="Y14" s="8"/>
    </row>
    <row r="15" spans="1:25" x14ac:dyDescent="0.35">
      <c r="B15" s="18">
        <v>2310</v>
      </c>
      <c r="C15" s="18">
        <v>1322</v>
      </c>
      <c r="D15" s="18">
        <v>216</v>
      </c>
      <c r="E15" s="18">
        <v>1106</v>
      </c>
      <c r="F15" s="12"/>
      <c r="G15" s="8"/>
      <c r="R15" s="7"/>
      <c r="S15" s="7"/>
      <c r="T15" s="7"/>
      <c r="U15" s="7"/>
      <c r="V15" s="7"/>
      <c r="Y15" s="8"/>
    </row>
    <row r="16" spans="1:25" x14ac:dyDescent="0.35">
      <c r="A16" s="7">
        <v>2000</v>
      </c>
      <c r="B16" s="18">
        <v>2406</v>
      </c>
      <c r="C16" s="18">
        <v>1321</v>
      </c>
      <c r="D16" s="18">
        <v>219</v>
      </c>
      <c r="E16" s="18">
        <v>1102</v>
      </c>
      <c r="F16" s="12"/>
      <c r="G16" s="8"/>
      <c r="R16" s="7"/>
      <c r="S16" s="7"/>
      <c r="T16" s="7"/>
      <c r="U16" s="7"/>
      <c r="V16" s="7"/>
      <c r="Y16" s="8"/>
    </row>
    <row r="17" spans="1:25" x14ac:dyDescent="0.35">
      <c r="B17" s="18">
        <v>2508</v>
      </c>
      <c r="C17" s="18">
        <v>1301</v>
      </c>
      <c r="D17" s="18">
        <v>222</v>
      </c>
      <c r="E17" s="18">
        <v>1079</v>
      </c>
      <c r="F17" s="28"/>
      <c r="G17" s="8"/>
      <c r="R17" s="7"/>
      <c r="S17" s="7"/>
      <c r="T17" s="7"/>
      <c r="U17" s="7"/>
      <c r="V17" s="7"/>
      <c r="Y17" s="8"/>
    </row>
    <row r="18" spans="1:25" x14ac:dyDescent="0.35">
      <c r="B18" s="18">
        <v>2504</v>
      </c>
      <c r="C18" s="18">
        <v>1317</v>
      </c>
      <c r="D18" s="18">
        <v>228</v>
      </c>
      <c r="E18" s="18">
        <v>1089</v>
      </c>
      <c r="F18" s="12"/>
      <c r="G18" s="8"/>
      <c r="R18" s="7"/>
      <c r="S18" s="7"/>
      <c r="T18" s="7"/>
      <c r="U18" s="7"/>
      <c r="V18" s="7"/>
      <c r="Y18" s="8"/>
    </row>
    <row r="19" spans="1:25" x14ac:dyDescent="0.35">
      <c r="B19" s="18">
        <v>2494</v>
      </c>
      <c r="C19" s="18">
        <v>1329</v>
      </c>
      <c r="D19" s="18">
        <v>234</v>
      </c>
      <c r="E19" s="18">
        <v>1095</v>
      </c>
      <c r="F19" s="12"/>
      <c r="G19" s="8"/>
      <c r="R19" s="7"/>
      <c r="S19" s="7"/>
      <c r="T19" s="7"/>
      <c r="U19" s="7"/>
      <c r="V19" s="7"/>
      <c r="Y19" s="8"/>
    </row>
    <row r="20" spans="1:25" x14ac:dyDescent="0.35">
      <c r="B20" s="18">
        <v>2466</v>
      </c>
      <c r="C20" s="18">
        <v>1328</v>
      </c>
      <c r="D20" s="18">
        <v>237</v>
      </c>
      <c r="E20" s="18">
        <v>1091</v>
      </c>
      <c r="F20" s="12"/>
      <c r="G20" s="8"/>
      <c r="R20" s="7"/>
      <c r="S20" s="7"/>
      <c r="T20" s="7"/>
      <c r="U20" s="7"/>
      <c r="V20" s="7"/>
    </row>
    <row r="21" spans="1:25" x14ac:dyDescent="0.35">
      <c r="A21" s="7">
        <v>2005</v>
      </c>
      <c r="B21" s="18">
        <v>2477.4</v>
      </c>
      <c r="C21" s="18">
        <v>1326.6999999999998</v>
      </c>
      <c r="D21" s="18">
        <v>237.1</v>
      </c>
      <c r="E21" s="18">
        <v>1089.5999999999999</v>
      </c>
      <c r="F21" s="12"/>
      <c r="G21" s="8"/>
      <c r="R21" s="7"/>
      <c r="S21" s="7"/>
      <c r="T21" s="7"/>
      <c r="U21" s="7"/>
      <c r="V21" s="7"/>
    </row>
    <row r="22" spans="1:25" x14ac:dyDescent="0.35">
      <c r="B22" s="18">
        <v>2531.4</v>
      </c>
      <c r="C22" s="18">
        <v>1334.8000000000002</v>
      </c>
      <c r="D22" s="18">
        <v>240.9</v>
      </c>
      <c r="E22" s="18">
        <v>1093.9000000000001</v>
      </c>
      <c r="F22" s="12"/>
      <c r="G22" s="8"/>
      <c r="R22" s="7"/>
      <c r="S22" s="7"/>
      <c r="T22" s="7"/>
      <c r="U22" s="7"/>
      <c r="V22" s="7"/>
    </row>
    <row r="23" spans="1:25" x14ac:dyDescent="0.35">
      <c r="B23" s="18">
        <v>2623.6</v>
      </c>
      <c r="C23" s="18">
        <v>1335.1000000000001</v>
      </c>
      <c r="D23" s="18">
        <v>239.4</v>
      </c>
      <c r="E23" s="18">
        <v>1095.7</v>
      </c>
      <c r="F23" s="12"/>
      <c r="G23" s="8"/>
      <c r="R23" s="7"/>
      <c r="S23" s="7"/>
      <c r="T23" s="7"/>
      <c r="U23" s="7"/>
      <c r="V23" s="7"/>
    </row>
    <row r="24" spans="1:25" x14ac:dyDescent="0.35">
      <c r="B24" s="18">
        <v>2686.7</v>
      </c>
      <c r="C24" s="18">
        <v>1307.9000000000001</v>
      </c>
      <c r="D24" s="18">
        <v>228</v>
      </c>
      <c r="E24" s="18">
        <v>1079.9000000000001</v>
      </c>
      <c r="F24" s="12"/>
      <c r="G24" s="8"/>
      <c r="R24" s="7"/>
      <c r="S24" s="7"/>
      <c r="T24" s="7"/>
      <c r="U24" s="7"/>
      <c r="V24" s="7"/>
    </row>
    <row r="25" spans="1:25" x14ac:dyDescent="0.35">
      <c r="B25" s="18">
        <v>2610.6999999999998</v>
      </c>
      <c r="C25" s="18">
        <v>1284</v>
      </c>
      <c r="D25" s="18">
        <v>231</v>
      </c>
      <c r="E25" s="18">
        <v>1053</v>
      </c>
      <c r="F25" s="12"/>
      <c r="G25" s="12"/>
      <c r="R25" s="7"/>
      <c r="S25" s="7"/>
      <c r="T25" s="7"/>
      <c r="U25" s="7"/>
      <c r="V25" s="7"/>
    </row>
    <row r="26" spans="1:25" x14ac:dyDescent="0.35">
      <c r="A26" s="7">
        <v>2010</v>
      </c>
      <c r="B26" s="18">
        <v>2628.1</v>
      </c>
      <c r="C26" s="18">
        <v>1274.1000000000001</v>
      </c>
      <c r="D26" s="18">
        <v>238.7</v>
      </c>
      <c r="E26" s="18">
        <v>1035.4000000000001</v>
      </c>
      <c r="F26" s="12"/>
      <c r="G26" s="12"/>
      <c r="R26" s="7"/>
      <c r="S26" s="7"/>
      <c r="T26" s="7"/>
      <c r="U26" s="7"/>
      <c r="V26" s="7"/>
    </row>
    <row r="27" spans="1:25" x14ac:dyDescent="0.35">
      <c r="B27" s="18">
        <v>2722.6</v>
      </c>
      <c r="C27" s="18">
        <v>1287.5</v>
      </c>
      <c r="D27" s="18">
        <v>238.7</v>
      </c>
      <c r="E27" s="18">
        <v>1048.8</v>
      </c>
      <c r="F27" s="12"/>
      <c r="G27" s="12"/>
      <c r="R27" s="7"/>
      <c r="S27" s="7"/>
      <c r="T27" s="7"/>
      <c r="U27" s="7"/>
      <c r="V27" s="7"/>
    </row>
    <row r="28" spans="1:25" x14ac:dyDescent="0.35">
      <c r="B28" s="18">
        <v>2745.6</v>
      </c>
      <c r="C28" s="18">
        <v>1280.1000000000001</v>
      </c>
      <c r="D28" s="18">
        <v>246.9</v>
      </c>
      <c r="E28" s="18">
        <v>1033.2</v>
      </c>
      <c r="F28" s="12"/>
      <c r="G28" s="12"/>
      <c r="R28" s="7"/>
      <c r="S28" s="7"/>
      <c r="T28" s="7"/>
      <c r="U28" s="7"/>
      <c r="V28" s="7"/>
    </row>
    <row r="29" spans="1:25" x14ac:dyDescent="0.35">
      <c r="B29" s="18">
        <v>2770.7</v>
      </c>
      <c r="C29" s="18">
        <v>1286</v>
      </c>
      <c r="D29" s="18">
        <v>257.7</v>
      </c>
      <c r="E29" s="18">
        <v>1028.3</v>
      </c>
      <c r="F29" s="12"/>
      <c r="G29" s="12"/>
      <c r="R29" s="7"/>
      <c r="S29" s="7"/>
      <c r="T29" s="7"/>
      <c r="U29" s="7"/>
      <c r="V29" s="7"/>
    </row>
    <row r="30" spans="1:25" x14ac:dyDescent="0.35">
      <c r="B30" s="18">
        <v>2793.4</v>
      </c>
      <c r="C30" s="18">
        <v>1316.5</v>
      </c>
      <c r="D30" s="18">
        <v>264.60000000000002</v>
      </c>
      <c r="E30" s="18">
        <v>1051.9000000000001</v>
      </c>
      <c r="F30" s="12"/>
      <c r="G30" s="12"/>
      <c r="R30" s="7"/>
      <c r="S30" s="7"/>
      <c r="T30" s="7"/>
      <c r="U30" s="7"/>
      <c r="V30" s="7"/>
    </row>
    <row r="31" spans="1:25" x14ac:dyDescent="0.35">
      <c r="A31" s="7">
        <v>2015</v>
      </c>
      <c r="B31" s="18">
        <v>2838</v>
      </c>
      <c r="C31" s="18">
        <v>1343</v>
      </c>
      <c r="D31" s="18">
        <v>278</v>
      </c>
      <c r="E31" s="18">
        <v>1065</v>
      </c>
      <c r="F31" s="12"/>
      <c r="G31" s="12"/>
      <c r="R31" s="7"/>
      <c r="S31" s="7"/>
      <c r="T31" s="7"/>
      <c r="U31" s="7"/>
      <c r="V31" s="7"/>
    </row>
    <row r="32" spans="1:25" x14ac:dyDescent="0.35">
      <c r="B32" s="18">
        <v>2890.4</v>
      </c>
      <c r="C32" s="18">
        <v>1377.6999999999998</v>
      </c>
      <c r="D32" s="18">
        <v>287.39999999999998</v>
      </c>
      <c r="E32" s="18">
        <v>1090.3</v>
      </c>
      <c r="F32" s="12"/>
      <c r="G32" s="12"/>
      <c r="R32" s="7"/>
      <c r="S32" s="7"/>
      <c r="T32" s="7"/>
      <c r="U32" s="7"/>
      <c r="V32" s="7"/>
    </row>
    <row r="33" spans="1:22" x14ac:dyDescent="0.35">
      <c r="B33" s="18">
        <v>2940.9</v>
      </c>
      <c r="C33" s="18">
        <v>1418.4</v>
      </c>
      <c r="D33" s="18">
        <v>285.60000000000002</v>
      </c>
      <c r="E33" s="18">
        <v>1132.8</v>
      </c>
      <c r="F33" s="12"/>
      <c r="G33" s="12"/>
      <c r="R33" s="7"/>
      <c r="S33" s="7"/>
      <c r="T33" s="7"/>
      <c r="U33" s="7"/>
      <c r="V33" s="7"/>
    </row>
    <row r="34" spans="1:22" x14ac:dyDescent="0.35">
      <c r="B34" s="8">
        <v>2995.8</v>
      </c>
      <c r="C34" s="8">
        <f>+D34+E34</f>
        <v>1451.9</v>
      </c>
      <c r="D34" s="8">
        <v>294.89999999999998</v>
      </c>
      <c r="E34" s="8">
        <v>1157</v>
      </c>
      <c r="F34" s="12"/>
      <c r="G34" s="12"/>
      <c r="H34" s="12"/>
      <c r="I34" s="12"/>
      <c r="T34" s="7"/>
      <c r="U34" s="7"/>
      <c r="V34" s="17"/>
    </row>
    <row r="35" spans="1:22" x14ac:dyDescent="0.35">
      <c r="A35" s="7">
        <v>2019</v>
      </c>
      <c r="B35" s="8">
        <v>2993.4</v>
      </c>
      <c r="C35" s="8">
        <f>+D35+E35</f>
        <v>1451.1999999999998</v>
      </c>
      <c r="D35" s="8">
        <v>298.39999999999998</v>
      </c>
      <c r="E35" s="8">
        <v>1152.8</v>
      </c>
      <c r="F35" s="7"/>
      <c r="G35" s="7"/>
    </row>
    <row r="36" spans="1:22" x14ac:dyDescent="0.35">
      <c r="C36" s="7"/>
      <c r="D36" s="7"/>
      <c r="E36" s="7"/>
    </row>
    <row r="37" spans="1:22" x14ac:dyDescent="0.35">
      <c r="A37" s="7" t="s">
        <v>75</v>
      </c>
      <c r="B37" s="8"/>
      <c r="C37" s="8"/>
      <c r="D37" s="8"/>
      <c r="E37" s="8"/>
    </row>
    <row r="38" spans="1:22" x14ac:dyDescent="0.35">
      <c r="B38" s="8"/>
      <c r="C38" s="8"/>
      <c r="D38" s="8"/>
      <c r="E38" s="8"/>
    </row>
    <row r="39" spans="1:22" x14ac:dyDescent="0.35">
      <c r="B39" s="8"/>
      <c r="C39" s="8"/>
      <c r="D39" s="8"/>
      <c r="E39" s="8"/>
    </row>
    <row r="40" spans="1:22" x14ac:dyDescent="0.35">
      <c r="B40" s="8"/>
      <c r="C40" s="8"/>
    </row>
    <row r="41" spans="1:22" x14ac:dyDescent="0.35">
      <c r="B41" s="8"/>
      <c r="C41" s="8"/>
    </row>
    <row r="42" spans="1:22" x14ac:dyDescent="0.35">
      <c r="B42" s="8"/>
      <c r="C42" s="8"/>
    </row>
    <row r="43" spans="1:22" x14ac:dyDescent="0.35">
      <c r="B43" s="8"/>
      <c r="C43" s="8"/>
    </row>
    <row r="44" spans="1:22" x14ac:dyDescent="0.35">
      <c r="B44" s="8"/>
      <c r="C44" s="8"/>
    </row>
    <row r="45" spans="1:22" x14ac:dyDescent="0.35">
      <c r="B45" s="8"/>
    </row>
    <row r="46" spans="1:22" x14ac:dyDescent="0.35">
      <c r="B46" s="8"/>
    </row>
    <row r="47" spans="1:22" x14ac:dyDescent="0.35">
      <c r="B47" s="8"/>
    </row>
    <row r="48" spans="1:22" x14ac:dyDescent="0.35">
      <c r="B48" s="8"/>
    </row>
  </sheetData>
  <conditionalFormatting sqref="T6:T3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X37"/>
  <sheetViews>
    <sheetView zoomScaleNormal="100" workbookViewId="0">
      <selection activeCell="I9" sqref="I9"/>
    </sheetView>
  </sheetViews>
  <sheetFormatPr defaultRowHeight="14.5" x14ac:dyDescent="0.35"/>
  <cols>
    <col min="22" max="22" width="13.54296875" bestFit="1" customWidth="1"/>
  </cols>
  <sheetData>
    <row r="1" spans="1:24" s="7" customFormat="1" x14ac:dyDescent="0.35">
      <c r="A1" s="7" t="s">
        <v>76</v>
      </c>
    </row>
    <row r="2" spans="1:24" s="7" customFormat="1" x14ac:dyDescent="0.35">
      <c r="A2" s="7" t="s">
        <v>77</v>
      </c>
    </row>
    <row r="3" spans="1:24" s="7" customFormat="1" x14ac:dyDescent="0.35"/>
    <row r="4" spans="1:24" x14ac:dyDescent="0.35">
      <c r="B4" s="13" t="s">
        <v>1</v>
      </c>
      <c r="C4" s="13" t="s">
        <v>0</v>
      </c>
      <c r="D4" s="23" t="s">
        <v>12</v>
      </c>
    </row>
    <row r="5" spans="1:24" x14ac:dyDescent="0.35">
      <c r="A5" t="s">
        <v>43</v>
      </c>
      <c r="B5" s="14">
        <v>4.9930384094667275</v>
      </c>
      <c r="C5" s="14">
        <v>19.793596245773664</v>
      </c>
      <c r="D5" s="14">
        <v>13.333757555846921</v>
      </c>
      <c r="X5" s="7"/>
    </row>
    <row r="6" spans="1:24" x14ac:dyDescent="0.35">
      <c r="A6" t="s">
        <v>44</v>
      </c>
      <c r="B6" s="14">
        <v>11.352195192238129</v>
      </c>
      <c r="C6" s="14">
        <v>14.801674216091165</v>
      </c>
      <c r="D6" s="14">
        <v>12.162623891883111</v>
      </c>
      <c r="W6" s="7"/>
      <c r="X6" s="7"/>
    </row>
    <row r="7" spans="1:24" x14ac:dyDescent="0.35">
      <c r="A7" t="s">
        <v>45</v>
      </c>
      <c r="B7" s="14">
        <v>12.552567058393828</v>
      </c>
      <c r="C7" s="14">
        <v>11.719239223411591</v>
      </c>
      <c r="D7" s="14">
        <v>11.771204630799804</v>
      </c>
      <c r="W7" s="7"/>
      <c r="X7" s="7"/>
    </row>
    <row r="8" spans="1:24" x14ac:dyDescent="0.35">
      <c r="A8" t="s">
        <v>46</v>
      </c>
      <c r="B8" s="14">
        <v>12.708797473421262</v>
      </c>
      <c r="C8" s="14">
        <v>9.6339796909228852</v>
      </c>
      <c r="D8" s="14">
        <v>10.697609259494939</v>
      </c>
      <c r="W8" s="7"/>
      <c r="X8" s="7"/>
    </row>
    <row r="9" spans="1:24" x14ac:dyDescent="0.35">
      <c r="A9" t="s">
        <v>47</v>
      </c>
      <c r="B9" s="14">
        <v>13.514853173975633</v>
      </c>
      <c r="C9" s="14">
        <v>8.9626427035062921</v>
      </c>
      <c r="D9" s="14">
        <v>10.37968901530062</v>
      </c>
      <c r="W9" s="7"/>
      <c r="X9" s="7"/>
    </row>
    <row r="10" spans="1:24" x14ac:dyDescent="0.35">
      <c r="A10" t="s">
        <v>48</v>
      </c>
      <c r="B10" s="14">
        <v>14.361274143460124</v>
      </c>
      <c r="C10" s="14">
        <v>9.4529234327516871</v>
      </c>
      <c r="D10" s="14">
        <v>10.968815698995382</v>
      </c>
      <c r="W10" s="7"/>
      <c r="X10" s="7"/>
    </row>
    <row r="11" spans="1:24" x14ac:dyDescent="0.35">
      <c r="A11" t="s">
        <v>49</v>
      </c>
      <c r="B11" s="14">
        <v>13.765192336762667</v>
      </c>
      <c r="C11" s="14">
        <v>10.194851143348371</v>
      </c>
      <c r="D11" s="14">
        <v>11.144144561878445</v>
      </c>
      <c r="W11" s="7"/>
      <c r="X11" s="7"/>
    </row>
    <row r="12" spans="1:24" x14ac:dyDescent="0.35">
      <c r="A12" t="s">
        <v>50</v>
      </c>
      <c r="B12" s="14">
        <v>10.23765597390384</v>
      </c>
      <c r="C12" s="14">
        <v>8.9729185767525923</v>
      </c>
      <c r="D12" s="14">
        <v>10.196270327739844</v>
      </c>
      <c r="W12" s="7"/>
      <c r="X12" s="7"/>
    </row>
    <row r="13" spans="1:24" x14ac:dyDescent="0.35">
      <c r="A13" t="s">
        <v>51</v>
      </c>
      <c r="B13" s="14">
        <v>6.5144262383777747</v>
      </c>
      <c r="C13" s="14">
        <v>6.4681747674417487</v>
      </c>
      <c r="D13" s="14">
        <v>9.3458850580609347</v>
      </c>
      <c r="W13" s="7"/>
      <c r="X13" s="7"/>
    </row>
    <row r="14" spans="1:24" x14ac:dyDescent="0.35">
      <c r="U14" s="7"/>
      <c r="W14" s="7"/>
      <c r="X14" s="7"/>
    </row>
    <row r="15" spans="1:24" x14ac:dyDescent="0.35">
      <c r="A15" s="7" t="s">
        <v>78</v>
      </c>
    </row>
    <row r="18" spans="2:15" x14ac:dyDescent="0.35">
      <c r="D18" s="6"/>
      <c r="E18" s="6"/>
    </row>
    <row r="19" spans="2:15" x14ac:dyDescent="0.35">
      <c r="D19" s="6"/>
      <c r="E19" s="6"/>
    </row>
    <row r="20" spans="2:15" x14ac:dyDescent="0.35">
      <c r="C20" s="7"/>
      <c r="D20" s="7"/>
      <c r="E20" s="6"/>
      <c r="F20" s="25"/>
      <c r="G20" s="7"/>
      <c r="H20" s="6"/>
    </row>
    <row r="21" spans="2:15" x14ac:dyDescent="0.35">
      <c r="B21" s="7"/>
      <c r="C21" s="7"/>
      <c r="D21" s="7"/>
      <c r="E21" s="6"/>
      <c r="F21" s="7"/>
      <c r="G21" s="7"/>
      <c r="H21" s="6"/>
    </row>
    <row r="22" spans="2:15" x14ac:dyDescent="0.35">
      <c r="B22" s="7"/>
      <c r="C22" s="7"/>
      <c r="D22" s="7"/>
      <c r="E22" s="6"/>
      <c r="F22" s="7"/>
      <c r="G22" s="7"/>
      <c r="H22" s="6"/>
    </row>
    <row r="23" spans="2:15" x14ac:dyDescent="0.35">
      <c r="B23" s="7"/>
      <c r="C23" s="7"/>
      <c r="D23" s="7"/>
      <c r="E23" s="6"/>
      <c r="F23" s="7"/>
      <c r="G23" s="7"/>
      <c r="H23" s="6"/>
    </row>
    <row r="24" spans="2:15" x14ac:dyDescent="0.35">
      <c r="B24" s="7"/>
      <c r="C24" s="7"/>
      <c r="D24" s="7"/>
      <c r="E24" s="6"/>
      <c r="F24" s="7"/>
      <c r="G24" s="7"/>
      <c r="H24" s="6"/>
    </row>
    <row r="25" spans="2:15" x14ac:dyDescent="0.35">
      <c r="B25" s="7"/>
      <c r="C25" s="7"/>
      <c r="D25" s="7"/>
      <c r="E25" s="6"/>
      <c r="F25" s="7"/>
      <c r="G25" s="7"/>
      <c r="H25" s="6"/>
    </row>
    <row r="26" spans="2:15" x14ac:dyDescent="0.35">
      <c r="B26" s="7"/>
      <c r="C26" s="7"/>
      <c r="D26" s="7"/>
      <c r="E26" s="6"/>
      <c r="F26" s="7"/>
      <c r="G26" s="7"/>
      <c r="H26" s="6"/>
    </row>
    <row r="27" spans="2:15" x14ac:dyDescent="0.35">
      <c r="B27" s="7"/>
      <c r="C27" s="7"/>
      <c r="D27" s="7"/>
      <c r="E27" s="6"/>
      <c r="F27" s="7"/>
      <c r="G27" s="7"/>
      <c r="H27" s="6"/>
      <c r="L27" s="7"/>
      <c r="M27" s="7"/>
      <c r="N27" s="7"/>
    </row>
    <row r="28" spans="2:15" x14ac:dyDescent="0.35">
      <c r="B28" s="7"/>
      <c r="C28" s="7"/>
      <c r="D28" s="7"/>
      <c r="F28" s="7"/>
      <c r="G28" s="7"/>
      <c r="H28" s="7"/>
      <c r="L28" s="6"/>
      <c r="M28" s="6"/>
      <c r="N28" s="6"/>
      <c r="O28" s="6"/>
    </row>
    <row r="29" spans="2:15" x14ac:dyDescent="0.35">
      <c r="B29" s="7"/>
      <c r="C29" s="7"/>
      <c r="D29" s="7"/>
      <c r="F29" s="7"/>
      <c r="G29" s="7"/>
      <c r="H29" s="7"/>
      <c r="L29" s="6"/>
      <c r="M29" s="6"/>
      <c r="N29" s="6"/>
      <c r="O29" s="6"/>
    </row>
    <row r="30" spans="2:15" x14ac:dyDescent="0.35">
      <c r="C30" s="7"/>
      <c r="L30" s="6"/>
      <c r="M30" s="6"/>
      <c r="N30" s="6"/>
      <c r="O30" s="6"/>
    </row>
    <row r="31" spans="2:15" x14ac:dyDescent="0.35">
      <c r="C31" s="7"/>
      <c r="L31" s="6"/>
      <c r="M31" s="6"/>
      <c r="N31" s="6"/>
      <c r="O31" s="6"/>
    </row>
    <row r="32" spans="2:15" x14ac:dyDescent="0.35">
      <c r="C32" s="7"/>
      <c r="L32" s="6"/>
      <c r="M32" s="6"/>
      <c r="N32" s="6"/>
      <c r="O32" s="6"/>
    </row>
    <row r="33" spans="12:15" x14ac:dyDescent="0.35">
      <c r="L33" s="6"/>
      <c r="M33" s="6"/>
      <c r="N33" s="6"/>
      <c r="O33" s="6"/>
    </row>
    <row r="34" spans="12:15" x14ac:dyDescent="0.35">
      <c r="L34" s="6"/>
      <c r="M34" s="6"/>
      <c r="N34" s="6"/>
      <c r="O34" s="6"/>
    </row>
    <row r="35" spans="12:15" x14ac:dyDescent="0.35">
      <c r="L35" s="6"/>
      <c r="M35" s="6"/>
      <c r="N35" s="6"/>
      <c r="O35" s="6"/>
    </row>
    <row r="36" spans="12:15" x14ac:dyDescent="0.35">
      <c r="L36" s="6"/>
      <c r="M36" s="6"/>
      <c r="N36" s="6"/>
      <c r="O36" s="6"/>
    </row>
    <row r="37" spans="12:15" x14ac:dyDescent="0.35">
      <c r="L37" s="7"/>
      <c r="M37" s="7"/>
      <c r="N37" s="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S77"/>
  <sheetViews>
    <sheetView zoomScaleNormal="100" workbookViewId="0">
      <selection activeCell="F53" sqref="F53"/>
    </sheetView>
  </sheetViews>
  <sheetFormatPr defaultRowHeight="14.5" x14ac:dyDescent="0.35"/>
  <cols>
    <col min="5" max="5" width="18" style="7" customWidth="1"/>
    <col min="6" max="6" width="9.1796875" style="7"/>
    <col min="15" max="15" width="9.54296875" bestFit="1" customWidth="1"/>
    <col min="16" max="17" width="9.54296875" style="7" customWidth="1"/>
  </cols>
  <sheetData>
    <row r="1" spans="1:13" s="7" customFormat="1" x14ac:dyDescent="0.35">
      <c r="A1" s="7" t="s">
        <v>79</v>
      </c>
      <c r="F1" s="7" t="s">
        <v>80</v>
      </c>
    </row>
    <row r="2" spans="1:13" s="7" customFormat="1" x14ac:dyDescent="0.35"/>
    <row r="3" spans="1:13" x14ac:dyDescent="0.35">
      <c r="B3" t="s">
        <v>0</v>
      </c>
      <c r="E3" s="8"/>
      <c r="G3" t="s">
        <v>1</v>
      </c>
      <c r="K3" s="7"/>
    </row>
    <row r="4" spans="1:13" x14ac:dyDescent="0.35">
      <c r="B4">
        <v>1985</v>
      </c>
      <c r="C4">
        <v>2000</v>
      </c>
      <c r="D4">
        <v>2019</v>
      </c>
      <c r="E4" s="8"/>
      <c r="G4">
        <v>1985</v>
      </c>
      <c r="H4">
        <v>2000</v>
      </c>
      <c r="I4">
        <v>2019</v>
      </c>
      <c r="K4" s="7"/>
    </row>
    <row r="5" spans="1:13" x14ac:dyDescent="0.35">
      <c r="A5">
        <v>18</v>
      </c>
      <c r="B5" s="8">
        <v>1.1579999999999999</v>
      </c>
      <c r="C5" s="8">
        <v>1.0310773230311912</v>
      </c>
      <c r="D5" s="8">
        <v>1.8275987912546572</v>
      </c>
      <c r="E5" s="8"/>
      <c r="F5" s="7">
        <v>18</v>
      </c>
      <c r="G5" s="8">
        <v>8.5000000000000006E-2</v>
      </c>
      <c r="H5" s="8">
        <v>0.15356133564645952</v>
      </c>
      <c r="I5" s="8">
        <v>0.17522950002040272</v>
      </c>
      <c r="J5" s="8"/>
      <c r="K5" s="6"/>
      <c r="L5" s="6"/>
      <c r="M5" s="6"/>
    </row>
    <row r="6" spans="1:13" x14ac:dyDescent="0.35">
      <c r="A6">
        <v>19</v>
      </c>
      <c r="B6" s="8">
        <v>4.4909999999999997</v>
      </c>
      <c r="C6" s="8">
        <v>2.5422192761226108</v>
      </c>
      <c r="D6" s="8">
        <v>2.9226455226913965</v>
      </c>
      <c r="E6" s="8"/>
      <c r="F6" s="7">
        <v>19</v>
      </c>
      <c r="G6" s="8">
        <v>0.29799999999999999</v>
      </c>
      <c r="H6" s="8">
        <v>0.57608489091321491</v>
      </c>
      <c r="I6" s="8">
        <v>0.42427517439561141</v>
      </c>
      <c r="J6" s="8"/>
      <c r="K6" s="6"/>
    </row>
    <row r="7" spans="1:13" x14ac:dyDescent="0.35">
      <c r="A7">
        <v>20</v>
      </c>
      <c r="B7" s="8">
        <v>4.2969999999999997</v>
      </c>
      <c r="C7" s="8">
        <v>2.7651619117654671</v>
      </c>
      <c r="D7" s="8">
        <v>2.9720538014161173</v>
      </c>
      <c r="E7" s="8"/>
      <c r="F7" s="7">
        <v>20</v>
      </c>
      <c r="G7" s="8">
        <v>0.62</v>
      </c>
      <c r="H7" s="8">
        <v>0.73041250068964669</v>
      </c>
      <c r="I7" s="8">
        <v>0.52999959088337634</v>
      </c>
      <c r="J7" s="8"/>
      <c r="K7" s="6"/>
    </row>
    <row r="8" spans="1:13" x14ac:dyDescent="0.35">
      <c r="A8">
        <v>21</v>
      </c>
      <c r="B8" s="8">
        <v>4.41</v>
      </c>
      <c r="C8" s="8">
        <v>2.7742246205314371</v>
      </c>
      <c r="D8" s="8">
        <v>2.9721519097193805</v>
      </c>
      <c r="E8" s="8"/>
      <c r="F8" s="7">
        <v>21</v>
      </c>
      <c r="G8" s="8">
        <v>1.0740000000000001</v>
      </c>
      <c r="H8" s="8">
        <v>0.85071753909530601</v>
      </c>
      <c r="I8" s="8">
        <v>0.64079613989604645</v>
      </c>
      <c r="J8" s="8"/>
      <c r="K8" s="6"/>
    </row>
    <row r="9" spans="1:13" x14ac:dyDescent="0.35">
      <c r="A9">
        <v>22</v>
      </c>
      <c r="B9" s="8">
        <v>3.8359999999999999</v>
      </c>
      <c r="C9" s="8">
        <v>2.734737103765426</v>
      </c>
      <c r="D9" s="8">
        <v>2.9514054518517878</v>
      </c>
      <c r="E9" s="8"/>
      <c r="F9" s="7">
        <v>22</v>
      </c>
      <c r="G9" s="8">
        <v>1.323</v>
      </c>
      <c r="H9" s="8">
        <v>0.94680831499383922</v>
      </c>
      <c r="I9" s="8">
        <v>0.78886351901976504</v>
      </c>
      <c r="J9" s="8"/>
      <c r="K9" s="6"/>
    </row>
    <row r="10" spans="1:13" x14ac:dyDescent="0.35">
      <c r="A10">
        <v>23</v>
      </c>
      <c r="B10" s="8">
        <v>3.645</v>
      </c>
      <c r="C10" s="8">
        <v>2.7396568599526669</v>
      </c>
      <c r="D10" s="8">
        <v>2.964871089769145</v>
      </c>
      <c r="E10" s="8"/>
      <c r="F10" s="7">
        <v>23</v>
      </c>
      <c r="G10" s="8">
        <v>1.3779999999999999</v>
      </c>
      <c r="H10" s="8">
        <v>1.1625911099940538</v>
      </c>
      <c r="I10" s="8">
        <v>1.0168480184327957</v>
      </c>
      <c r="J10" s="8"/>
      <c r="K10" s="6"/>
    </row>
    <row r="11" spans="1:13" x14ac:dyDescent="0.35">
      <c r="A11">
        <v>24</v>
      </c>
      <c r="B11" s="8">
        <v>3.5739999999999998</v>
      </c>
      <c r="C11" s="8">
        <v>2.6776420385398163</v>
      </c>
      <c r="D11" s="8">
        <v>3.0697580387250016</v>
      </c>
      <c r="E11" s="8"/>
      <c r="F11" s="7">
        <v>24</v>
      </c>
      <c r="G11" s="8">
        <v>1.556</v>
      </c>
      <c r="H11" s="8">
        <v>1.4599054724233265</v>
      </c>
      <c r="I11" s="8">
        <v>1.393556607556605</v>
      </c>
      <c r="J11" s="8"/>
      <c r="K11" s="6"/>
    </row>
    <row r="12" spans="1:13" x14ac:dyDescent="0.35">
      <c r="A12">
        <v>25</v>
      </c>
      <c r="B12" s="8">
        <v>3.452</v>
      </c>
      <c r="C12" s="8">
        <v>2.7162232844292307</v>
      </c>
      <c r="D12" s="8">
        <v>3.0179528239793876</v>
      </c>
      <c r="E12" s="8"/>
      <c r="F12" s="7">
        <v>25</v>
      </c>
      <c r="G12" s="8">
        <v>1.6850000000000001</v>
      </c>
      <c r="H12" s="8">
        <v>1.9303977882263512</v>
      </c>
      <c r="I12" s="8">
        <v>1.7741287749192325</v>
      </c>
      <c r="J12" s="8"/>
      <c r="K12" s="6"/>
    </row>
    <row r="13" spans="1:13" x14ac:dyDescent="0.35">
      <c r="A13">
        <v>26</v>
      </c>
      <c r="B13" s="8">
        <v>3.484</v>
      </c>
      <c r="C13" s="8">
        <v>2.6832091310674837</v>
      </c>
      <c r="D13" s="8">
        <v>3.0137031421839273</v>
      </c>
      <c r="E13" s="8"/>
      <c r="F13" s="7">
        <v>26</v>
      </c>
      <c r="G13" s="8">
        <v>1.913</v>
      </c>
      <c r="H13" s="8">
        <v>2.2485548069908723</v>
      </c>
      <c r="I13" s="8">
        <v>2.0531123239833788</v>
      </c>
      <c r="J13" s="8"/>
      <c r="K13" s="6"/>
    </row>
    <row r="14" spans="1:13" x14ac:dyDescent="0.35">
      <c r="A14">
        <v>27</v>
      </c>
      <c r="B14" s="8">
        <v>3.41</v>
      </c>
      <c r="C14" s="8">
        <v>2.5773049057737225</v>
      </c>
      <c r="D14" s="8">
        <v>2.9767117064354247</v>
      </c>
      <c r="E14" s="8"/>
      <c r="F14" s="7">
        <v>27</v>
      </c>
      <c r="G14" s="8">
        <v>2.044</v>
      </c>
      <c r="H14" s="8">
        <v>2.4076333163731327</v>
      </c>
      <c r="I14" s="8">
        <v>2.377737950200987</v>
      </c>
      <c r="J14" s="8"/>
      <c r="K14" s="6"/>
    </row>
    <row r="15" spans="1:13" x14ac:dyDescent="0.35">
      <c r="A15">
        <v>28</v>
      </c>
      <c r="B15" s="8">
        <v>3.2650000000000001</v>
      </c>
      <c r="C15" s="8">
        <v>2.6385429235780609</v>
      </c>
      <c r="D15" s="8">
        <v>2.9167742473401725</v>
      </c>
      <c r="E15" s="8"/>
      <c r="F15" s="7">
        <v>28</v>
      </c>
      <c r="G15" s="8">
        <v>2.157</v>
      </c>
      <c r="H15" s="8">
        <v>2.5829568373108067</v>
      </c>
      <c r="I15" s="8">
        <v>2.5050092342380053</v>
      </c>
      <c r="J15" s="8"/>
      <c r="K15" s="6"/>
    </row>
    <row r="16" spans="1:13" x14ac:dyDescent="0.35">
      <c r="A16">
        <v>29</v>
      </c>
      <c r="B16" s="8">
        <v>3.2069999999999999</v>
      </c>
      <c r="C16" s="8">
        <v>2.7032765576207023</v>
      </c>
      <c r="D16" s="8">
        <v>2.791947280392328</v>
      </c>
      <c r="E16" s="8"/>
      <c r="F16" s="7">
        <v>29</v>
      </c>
      <c r="G16" s="8">
        <v>2.254</v>
      </c>
      <c r="H16" s="8">
        <v>2.7075530108443115</v>
      </c>
      <c r="I16" s="8">
        <v>2.5888457284610946</v>
      </c>
      <c r="J16" s="8"/>
      <c r="K16" s="6"/>
    </row>
    <row r="17" spans="1:11" x14ac:dyDescent="0.35">
      <c r="A17" s="16">
        <v>30</v>
      </c>
      <c r="B17" s="18">
        <v>3.0609999999999999</v>
      </c>
      <c r="C17" s="18">
        <v>2.6639185081227765</v>
      </c>
      <c r="D17" s="18">
        <v>2.5387270832154947</v>
      </c>
      <c r="E17" s="8"/>
      <c r="F17" s="16">
        <v>30</v>
      </c>
      <c r="G17" s="8">
        <v>2.3420000000000001</v>
      </c>
      <c r="H17" s="8">
        <v>2.658204956874092</v>
      </c>
      <c r="I17" s="8">
        <v>2.5143624278141572</v>
      </c>
      <c r="J17" s="8"/>
      <c r="K17" s="6"/>
    </row>
    <row r="18" spans="1:11" x14ac:dyDescent="0.35">
      <c r="A18" s="16">
        <v>31</v>
      </c>
      <c r="B18" s="18">
        <v>2.8420000000000001</v>
      </c>
      <c r="C18" s="18">
        <v>2.646310959663178</v>
      </c>
      <c r="D18" s="18">
        <v>2.4445759427806903</v>
      </c>
      <c r="E18" s="8"/>
      <c r="F18" s="16">
        <v>31</v>
      </c>
      <c r="G18" s="8">
        <v>2.35</v>
      </c>
      <c r="H18" s="8">
        <v>2.7530696941646693</v>
      </c>
      <c r="I18" s="8">
        <v>2.5096799134727257</v>
      </c>
      <c r="J18" s="8"/>
      <c r="K18" s="6"/>
    </row>
    <row r="19" spans="1:11" x14ac:dyDescent="0.35">
      <c r="A19" s="16">
        <v>32</v>
      </c>
      <c r="B19" s="18">
        <v>2.681</v>
      </c>
      <c r="C19" s="18">
        <v>2.8165604171953249</v>
      </c>
      <c r="D19" s="18">
        <v>2.3072727153659032</v>
      </c>
      <c r="E19" s="27"/>
      <c r="F19" s="16">
        <v>32</v>
      </c>
      <c r="G19" s="8">
        <v>2.5470000000000002</v>
      </c>
      <c r="H19" s="8">
        <v>2.9139872614588636</v>
      </c>
      <c r="I19" s="8">
        <v>2.4958431815003004</v>
      </c>
      <c r="J19" s="8"/>
      <c r="K19" s="6"/>
    </row>
    <row r="20" spans="1:11" x14ac:dyDescent="0.35">
      <c r="A20" s="16">
        <v>33</v>
      </c>
      <c r="B20" s="18">
        <v>2.5739999999999998</v>
      </c>
      <c r="C20" s="18">
        <v>2.9759346242083073</v>
      </c>
      <c r="D20" s="18">
        <v>2.2200961726367661</v>
      </c>
      <c r="E20" s="8"/>
      <c r="F20" s="16">
        <v>33</v>
      </c>
      <c r="G20" s="8">
        <v>2.5870000000000002</v>
      </c>
      <c r="H20" s="8">
        <v>3.1308428402410389</v>
      </c>
      <c r="I20" s="8">
        <v>2.5193343693129475</v>
      </c>
      <c r="J20" s="8"/>
      <c r="K20" s="6"/>
    </row>
    <row r="21" spans="1:11" x14ac:dyDescent="0.35">
      <c r="A21" s="16">
        <v>34</v>
      </c>
      <c r="B21" s="18">
        <v>2.4740000000000002</v>
      </c>
      <c r="C21" s="18">
        <v>2.9180627553741862</v>
      </c>
      <c r="D21" s="18">
        <v>2.1415970451085764</v>
      </c>
      <c r="E21" s="8"/>
      <c r="F21" s="16">
        <v>34</v>
      </c>
      <c r="G21" s="8">
        <v>2.661</v>
      </c>
      <c r="H21" s="8">
        <v>3.1550571027481658</v>
      </c>
      <c r="I21" s="8">
        <v>2.4543436181341525</v>
      </c>
      <c r="J21" s="8"/>
      <c r="K21" s="6"/>
    </row>
    <row r="22" spans="1:11" x14ac:dyDescent="0.35">
      <c r="A22" s="16">
        <v>35</v>
      </c>
      <c r="B22" s="18">
        <v>2.371</v>
      </c>
      <c r="C22" s="18">
        <v>2.8434896089570634</v>
      </c>
      <c r="D22" s="18">
        <v>1.996443844808607</v>
      </c>
      <c r="E22" s="8"/>
      <c r="F22" s="16">
        <v>35</v>
      </c>
      <c r="G22" s="8">
        <v>2.94</v>
      </c>
      <c r="H22" s="8">
        <v>3.1193487282914538</v>
      </c>
      <c r="I22" s="8">
        <v>2.431250130151891</v>
      </c>
      <c r="J22" s="8"/>
      <c r="K22" s="6"/>
    </row>
    <row r="23" spans="1:11" x14ac:dyDescent="0.35">
      <c r="A23" s="16">
        <v>36</v>
      </c>
      <c r="B23" s="18">
        <v>2.3740000000000001</v>
      </c>
      <c r="C23" s="18">
        <v>2.7997296723442382</v>
      </c>
      <c r="D23" s="18">
        <v>1.963767168785439</v>
      </c>
      <c r="E23" s="8"/>
      <c r="F23" s="16">
        <v>36</v>
      </c>
      <c r="G23" s="8">
        <v>3.117</v>
      </c>
      <c r="H23" s="8">
        <v>3.1234866085933044</v>
      </c>
      <c r="I23" s="8">
        <v>2.4347365402375538</v>
      </c>
      <c r="J23" s="8"/>
      <c r="K23" s="6"/>
    </row>
    <row r="24" spans="1:11" x14ac:dyDescent="0.35">
      <c r="A24" s="16">
        <v>37</v>
      </c>
      <c r="B24" s="18">
        <v>2.649</v>
      </c>
      <c r="C24" s="18">
        <v>2.5564606756119916</v>
      </c>
      <c r="D24" s="18">
        <v>1.899536918326205</v>
      </c>
      <c r="E24" s="8"/>
      <c r="F24" s="16">
        <v>37</v>
      </c>
      <c r="G24" s="8">
        <v>3.367</v>
      </c>
      <c r="H24" s="8">
        <v>2.9150600452408244</v>
      </c>
      <c r="I24" s="8">
        <v>2.4997209867229118</v>
      </c>
      <c r="J24" s="8"/>
      <c r="K24" s="6"/>
    </row>
    <row r="25" spans="1:11" x14ac:dyDescent="0.35">
      <c r="A25" s="16">
        <v>38</v>
      </c>
      <c r="B25" s="18">
        <v>2.6070000000000002</v>
      </c>
      <c r="C25" s="18">
        <v>2.3645901843096029</v>
      </c>
      <c r="D25" s="18">
        <v>1.8609005188154193</v>
      </c>
      <c r="E25" s="8"/>
      <c r="F25" s="16">
        <v>38</v>
      </c>
      <c r="G25" s="8">
        <v>3.4580000000000002</v>
      </c>
      <c r="H25" s="8">
        <v>2.6658676981738156</v>
      </c>
      <c r="I25" s="8">
        <v>2.5836561084363114</v>
      </c>
      <c r="J25" s="8"/>
      <c r="K25" s="6"/>
    </row>
    <row r="26" spans="1:11" x14ac:dyDescent="0.35">
      <c r="A26" s="16">
        <v>39</v>
      </c>
      <c r="B26" s="18">
        <v>2.5390000000000001</v>
      </c>
      <c r="C26" s="18">
        <v>2.2914411778414183</v>
      </c>
      <c r="D26" s="18">
        <v>1.8582773110114494</v>
      </c>
      <c r="E26" s="8"/>
      <c r="F26" s="16">
        <v>39</v>
      </c>
      <c r="G26" s="8">
        <v>3.6219999999999999</v>
      </c>
      <c r="H26" s="8">
        <v>2.5766733894450335</v>
      </c>
      <c r="I26" s="8">
        <v>2.6996957960740171</v>
      </c>
      <c r="J26" s="8"/>
      <c r="K26" s="6"/>
    </row>
    <row r="27" spans="1:11" x14ac:dyDescent="0.35">
      <c r="A27" s="16">
        <v>40</v>
      </c>
      <c r="B27" s="18">
        <v>2.3969999999999998</v>
      </c>
      <c r="C27" s="18">
        <v>2.1653400587263527</v>
      </c>
      <c r="D27" s="18">
        <v>1.7873399441416746</v>
      </c>
      <c r="E27" s="8"/>
      <c r="F27" s="16">
        <v>40</v>
      </c>
      <c r="G27" s="8">
        <v>3.7109999999999999</v>
      </c>
      <c r="H27" s="8">
        <v>2.4398168298319716</v>
      </c>
      <c r="I27" s="8">
        <v>2.606796346105936</v>
      </c>
      <c r="J27" s="8"/>
      <c r="K27" s="6"/>
    </row>
    <row r="28" spans="1:11" x14ac:dyDescent="0.35">
      <c r="A28" s="16">
        <v>41</v>
      </c>
      <c r="B28" s="18">
        <v>2.4740000000000002</v>
      </c>
      <c r="C28" s="18">
        <v>2.1863137561561685</v>
      </c>
      <c r="D28" s="18">
        <v>1.7600373530387234</v>
      </c>
      <c r="E28" s="8"/>
      <c r="F28" s="16">
        <v>41</v>
      </c>
      <c r="G28" s="8">
        <v>3.7370000000000001</v>
      </c>
      <c r="H28" s="8">
        <v>2.4074800615471381</v>
      </c>
      <c r="I28" s="8">
        <v>2.6036605976653222</v>
      </c>
      <c r="J28" s="8"/>
      <c r="K28" s="6"/>
    </row>
    <row r="29" spans="1:11" x14ac:dyDescent="0.35">
      <c r="A29" s="16">
        <v>42</v>
      </c>
      <c r="B29" s="18">
        <v>2.09</v>
      </c>
      <c r="C29" s="18">
        <v>2.1389287360369549</v>
      </c>
      <c r="D29" s="18">
        <v>1.7733972342482585</v>
      </c>
      <c r="E29" s="8"/>
      <c r="F29" s="16">
        <v>42</v>
      </c>
      <c r="G29" s="8">
        <v>3.52</v>
      </c>
      <c r="H29" s="8">
        <v>2.3877101889938515</v>
      </c>
      <c r="I29" s="8">
        <v>2.6473668160162172</v>
      </c>
      <c r="J29" s="8"/>
      <c r="K29" s="6"/>
    </row>
    <row r="30" spans="1:11" x14ac:dyDescent="0.35">
      <c r="A30" s="16">
        <v>43</v>
      </c>
      <c r="B30" s="18">
        <v>1.865</v>
      </c>
      <c r="C30" s="18">
        <v>2.1587372280540031</v>
      </c>
      <c r="D30" s="18">
        <v>1.7646328273396787</v>
      </c>
      <c r="E30" s="8"/>
      <c r="F30" s="16">
        <v>43</v>
      </c>
      <c r="G30" s="8">
        <v>3.2490000000000001</v>
      </c>
      <c r="H30" s="8">
        <v>2.4304682854463087</v>
      </c>
      <c r="I30" s="8">
        <v>2.7122186280850173</v>
      </c>
      <c r="J30" s="8"/>
      <c r="K30" s="6"/>
    </row>
    <row r="31" spans="1:11" x14ac:dyDescent="0.35">
      <c r="A31" s="16">
        <v>44</v>
      </c>
      <c r="B31" s="18">
        <v>1.8360000000000001</v>
      </c>
      <c r="C31" s="18">
        <v>2.1271472146411945</v>
      </c>
      <c r="D31" s="18">
        <v>1.8260178092586257</v>
      </c>
      <c r="E31" s="8"/>
      <c r="F31" s="16">
        <v>44</v>
      </c>
      <c r="G31" s="8">
        <v>2.7869999999999999</v>
      </c>
      <c r="H31" s="8">
        <v>2.4917702158440971</v>
      </c>
      <c r="I31" s="8">
        <v>2.8812839962093535</v>
      </c>
      <c r="J31" s="8"/>
      <c r="K31" s="6"/>
    </row>
    <row r="32" spans="1:11" x14ac:dyDescent="0.35">
      <c r="A32" s="16">
        <v>45</v>
      </c>
      <c r="B32" s="18">
        <v>1.758</v>
      </c>
      <c r="C32" s="18">
        <v>2.0138633550665719</v>
      </c>
      <c r="D32" s="18">
        <v>1.8619289897723397</v>
      </c>
      <c r="E32" s="8"/>
      <c r="F32" s="16">
        <v>45</v>
      </c>
      <c r="G32" s="8">
        <v>2.5230000000000001</v>
      </c>
      <c r="H32" s="8">
        <v>2.4211197410606458</v>
      </c>
      <c r="I32" s="8">
        <v>2.9175189048375332</v>
      </c>
      <c r="J32" s="8"/>
      <c r="K32" s="6"/>
    </row>
    <row r="33" spans="1:11" x14ac:dyDescent="0.35">
      <c r="A33" s="16">
        <v>46</v>
      </c>
      <c r="B33" s="18">
        <v>1.7290000000000001</v>
      </c>
      <c r="C33" s="18">
        <v>1.9635005877813971</v>
      </c>
      <c r="D33" s="18">
        <v>1.8616669914376169</v>
      </c>
      <c r="E33" s="8"/>
      <c r="F33" s="16">
        <v>46</v>
      </c>
      <c r="G33" s="8">
        <v>2.5840000000000001</v>
      </c>
      <c r="H33" s="8">
        <v>2.3046460733048484</v>
      </c>
      <c r="I33" s="8">
        <v>2.8906357341666244</v>
      </c>
      <c r="J33" s="8"/>
      <c r="K33" s="6"/>
    </row>
    <row r="34" spans="1:11" x14ac:dyDescent="0.35">
      <c r="A34" s="16">
        <v>47</v>
      </c>
      <c r="B34" s="18">
        <v>1.4610000000000001</v>
      </c>
      <c r="C34" s="18">
        <v>1.9884877705218567</v>
      </c>
      <c r="D34" s="18">
        <v>1.8761357672373919</v>
      </c>
      <c r="E34" s="8"/>
      <c r="F34" s="16">
        <v>47</v>
      </c>
      <c r="G34" s="8">
        <v>2.4460000000000002</v>
      </c>
      <c r="H34" s="8">
        <v>2.4897779031061691</v>
      </c>
      <c r="I34" s="8">
        <v>2.8856962946989428</v>
      </c>
      <c r="J34" s="8"/>
      <c r="K34" s="6"/>
    </row>
    <row r="35" spans="1:11" x14ac:dyDescent="0.35">
      <c r="A35" s="16">
        <v>48</v>
      </c>
      <c r="B35" s="18">
        <v>1.494</v>
      </c>
      <c r="C35" s="18">
        <v>1.8881506377557626</v>
      </c>
      <c r="D35" s="18">
        <v>1.9099378632638335</v>
      </c>
      <c r="E35" s="8"/>
      <c r="F35" s="16">
        <v>48</v>
      </c>
      <c r="G35" s="8">
        <v>2.2719999999999998</v>
      </c>
      <c r="H35" s="8">
        <v>2.3768290963482439</v>
      </c>
      <c r="I35" s="8">
        <v>2.9010739826526772</v>
      </c>
      <c r="J35" s="8"/>
      <c r="K35" s="6"/>
    </row>
    <row r="36" spans="1:11" x14ac:dyDescent="0.35">
      <c r="A36" s="16">
        <v>49</v>
      </c>
      <c r="B36" s="18">
        <v>1.3069999999999999</v>
      </c>
      <c r="C36" s="18">
        <v>1.894753468428112</v>
      </c>
      <c r="D36" s="18">
        <v>1.8892345482299282</v>
      </c>
      <c r="E36" s="8"/>
      <c r="F36" s="16">
        <v>49</v>
      </c>
      <c r="G36" s="8">
        <v>2.2570000000000001</v>
      </c>
      <c r="H36" s="8">
        <v>2.4031889264192929</v>
      </c>
      <c r="I36" s="8">
        <v>2.6988438215056885</v>
      </c>
      <c r="J36" s="8"/>
      <c r="K36" s="6"/>
    </row>
    <row r="37" spans="1:11" x14ac:dyDescent="0.35">
      <c r="A37" s="16">
        <v>50</v>
      </c>
      <c r="B37" s="18">
        <v>1.248</v>
      </c>
      <c r="C37" s="18">
        <v>1.9106779424026017</v>
      </c>
      <c r="D37" s="18">
        <v>1.9236495523180357</v>
      </c>
      <c r="E37" s="8"/>
      <c r="F37" s="16">
        <v>50</v>
      </c>
      <c r="G37" s="8">
        <v>2.1150000000000002</v>
      </c>
      <c r="H37" s="8">
        <v>2.4911571965401191</v>
      </c>
      <c r="I37" s="8">
        <v>2.6818874080157529</v>
      </c>
      <c r="J37" s="8"/>
      <c r="K37" s="6"/>
    </row>
    <row r="38" spans="1:11" x14ac:dyDescent="0.35">
      <c r="A38" s="16">
        <v>51</v>
      </c>
      <c r="B38" s="18">
        <v>1.284</v>
      </c>
      <c r="C38" s="18">
        <v>1.9379955359685965</v>
      </c>
      <c r="D38" s="18">
        <v>1.9970572868530405</v>
      </c>
      <c r="E38" s="8"/>
      <c r="F38" s="16">
        <v>51</v>
      </c>
      <c r="G38" s="8">
        <v>1.9670000000000001</v>
      </c>
      <c r="H38" s="8">
        <v>2.5611946520195921</v>
      </c>
      <c r="I38" s="8">
        <v>2.7679074174589875</v>
      </c>
      <c r="J38" s="8"/>
      <c r="K38" s="6"/>
    </row>
    <row r="39" spans="1:11" x14ac:dyDescent="0.35">
      <c r="A39" s="16">
        <v>52</v>
      </c>
      <c r="B39" s="18">
        <v>1.097</v>
      </c>
      <c r="C39" s="18">
        <v>1.976706249126096</v>
      </c>
      <c r="D39" s="18">
        <v>2.0869701935892908</v>
      </c>
      <c r="E39" s="8"/>
      <c r="F39" s="16">
        <v>52</v>
      </c>
      <c r="G39" s="8">
        <v>1.915</v>
      </c>
      <c r="H39" s="8">
        <v>2.7121506556241455</v>
      </c>
      <c r="I39" s="8">
        <v>2.8671001845192974</v>
      </c>
      <c r="J39" s="8"/>
      <c r="K39" s="6"/>
    </row>
    <row r="40" spans="1:11" x14ac:dyDescent="0.35">
      <c r="A40" s="16">
        <v>53</v>
      </c>
      <c r="B40" s="18">
        <v>1.077</v>
      </c>
      <c r="C40" s="18">
        <v>1.9475761138069074</v>
      </c>
      <c r="D40" s="18">
        <v>2.0703843526247234</v>
      </c>
      <c r="E40" s="8"/>
      <c r="F40" s="16">
        <v>53</v>
      </c>
      <c r="G40" s="8">
        <v>1.9419999999999999</v>
      </c>
      <c r="H40" s="8">
        <v>2.7674756478081495</v>
      </c>
      <c r="I40" s="8">
        <v>2.7279577854102763</v>
      </c>
      <c r="J40" s="8"/>
      <c r="K40" s="6"/>
    </row>
    <row r="41" spans="1:11" x14ac:dyDescent="0.35">
      <c r="A41" s="16">
        <v>54</v>
      </c>
      <c r="B41" s="18">
        <v>1.01</v>
      </c>
      <c r="C41" s="18">
        <v>1.9552146826239389</v>
      </c>
      <c r="D41" s="18">
        <v>2.0585306967216948</v>
      </c>
      <c r="E41" s="8"/>
      <c r="F41" s="16">
        <v>54</v>
      </c>
      <c r="G41" s="8">
        <v>1.9339999999999999</v>
      </c>
      <c r="H41" s="8">
        <v>2.77023423467605</v>
      </c>
      <c r="I41" s="8">
        <v>2.6556360281074562</v>
      </c>
      <c r="J41" s="8"/>
      <c r="K41" s="6"/>
    </row>
    <row r="42" spans="1:11" x14ac:dyDescent="0.35">
      <c r="A42" s="16">
        <v>55</v>
      </c>
      <c r="B42" s="18">
        <v>1.0840000000000001</v>
      </c>
      <c r="C42" s="18">
        <v>1.8805120689387309</v>
      </c>
      <c r="D42" s="18">
        <v>2.0300650020090818</v>
      </c>
      <c r="E42" s="8"/>
      <c r="F42" s="16">
        <v>55</v>
      </c>
      <c r="G42" s="8">
        <v>1.9179999999999999</v>
      </c>
      <c r="H42" s="8">
        <v>2.7221122193137859</v>
      </c>
      <c r="I42" s="8">
        <v>2.4923362867265517</v>
      </c>
      <c r="J42" s="8"/>
      <c r="K42" s="6"/>
    </row>
    <row r="43" spans="1:11" x14ac:dyDescent="0.35">
      <c r="A43" s="16">
        <v>56</v>
      </c>
      <c r="B43" s="18">
        <v>0.95799999999999996</v>
      </c>
      <c r="C43" s="18">
        <v>1.8632929222833883</v>
      </c>
      <c r="D43" s="18">
        <v>1.8546975279493438</v>
      </c>
      <c r="E43" s="8"/>
      <c r="F43" s="16">
        <v>56</v>
      </c>
      <c r="G43" s="8">
        <v>1.8089999999999999</v>
      </c>
      <c r="H43" s="8">
        <v>2.6335309298889822</v>
      </c>
      <c r="I43" s="8">
        <v>2.1689833826874696</v>
      </c>
      <c r="J43" s="8"/>
      <c r="K43" s="6"/>
    </row>
    <row r="44" spans="1:11" x14ac:dyDescent="0.35">
      <c r="A44" s="16">
        <v>57</v>
      </c>
      <c r="B44" s="18">
        <v>0.95499999999999996</v>
      </c>
      <c r="C44" s="18">
        <v>1.704695518878917</v>
      </c>
      <c r="D44" s="18">
        <v>1.7640819459192532</v>
      </c>
      <c r="E44" s="8"/>
      <c r="F44" s="16">
        <v>57</v>
      </c>
      <c r="G44" s="8">
        <v>1.851</v>
      </c>
      <c r="H44" s="8">
        <v>2.3276342972040189</v>
      </c>
      <c r="I44" s="8">
        <v>1.9590303388200152</v>
      </c>
      <c r="J44" s="8"/>
      <c r="K44" s="6"/>
    </row>
    <row r="45" spans="1:11" x14ac:dyDescent="0.35">
      <c r="A45" s="16">
        <v>58</v>
      </c>
      <c r="B45" s="18">
        <v>0.79700000000000004</v>
      </c>
      <c r="C45" s="18">
        <v>1.5176153164956836</v>
      </c>
      <c r="D45" s="18">
        <v>1.6598374150582791</v>
      </c>
      <c r="E45" s="8"/>
      <c r="F45" s="16">
        <v>58</v>
      </c>
      <c r="G45" s="8">
        <v>1.7310000000000001</v>
      </c>
      <c r="H45" s="8">
        <v>2.0841123786988049</v>
      </c>
      <c r="I45" s="8">
        <v>1.8272924186064976</v>
      </c>
      <c r="J45" s="8"/>
      <c r="K45" s="6"/>
    </row>
    <row r="46" spans="1:11" x14ac:dyDescent="0.35">
      <c r="A46" s="16">
        <v>59</v>
      </c>
      <c r="B46" s="18">
        <v>0.82899999999999996</v>
      </c>
      <c r="C46" s="18">
        <v>1.3383031501975671</v>
      </c>
      <c r="D46" s="18">
        <v>1.6129604282705332</v>
      </c>
      <c r="E46" s="8"/>
      <c r="F46" s="16">
        <v>59</v>
      </c>
      <c r="G46" s="8">
        <v>1.734</v>
      </c>
      <c r="H46" s="8">
        <v>1.6220490783254764</v>
      </c>
      <c r="I46" s="8">
        <v>1.741891276576313</v>
      </c>
      <c r="J46" s="8"/>
      <c r="K46" s="6"/>
    </row>
    <row r="47" spans="1:11" x14ac:dyDescent="0.35">
      <c r="A47" s="16">
        <v>60</v>
      </c>
      <c r="B47" s="18">
        <v>0.65200000000000002</v>
      </c>
      <c r="C47" s="18">
        <v>1.1565311058058301</v>
      </c>
      <c r="D47" s="18">
        <v>1.600258839006184</v>
      </c>
      <c r="E47" s="8"/>
      <c r="F47" s="16">
        <v>60</v>
      </c>
      <c r="G47" s="8">
        <v>1.651</v>
      </c>
      <c r="H47" s="8">
        <v>1.3060376271248781</v>
      </c>
      <c r="I47" s="8">
        <v>1.6517079410014126</v>
      </c>
      <c r="J47" s="8"/>
      <c r="K47" s="6"/>
    </row>
    <row r="48" spans="1:11" x14ac:dyDescent="0.35">
      <c r="A48" s="16">
        <v>61</v>
      </c>
      <c r="B48" s="18">
        <v>0.59699999999999998</v>
      </c>
      <c r="C48" s="18">
        <v>0.99845157147370001</v>
      </c>
      <c r="D48" s="18">
        <v>1.4435637121358935</v>
      </c>
      <c r="E48" s="8"/>
      <c r="F48" s="16">
        <v>61</v>
      </c>
      <c r="G48" s="8">
        <v>1.5209999999999999</v>
      </c>
      <c r="H48" s="8">
        <v>1.1170744266736958</v>
      </c>
      <c r="I48" s="8">
        <v>1.5471705469811461</v>
      </c>
      <c r="J48" s="8"/>
      <c r="K48" s="6"/>
    </row>
    <row r="49" spans="1:19" x14ac:dyDescent="0.35">
      <c r="A49" s="16">
        <v>62</v>
      </c>
      <c r="B49" s="18">
        <v>0.57099999999999995</v>
      </c>
      <c r="C49" s="18">
        <v>0.82600117038410348</v>
      </c>
      <c r="D49" s="18">
        <v>1.3317094791792286</v>
      </c>
      <c r="E49" s="8"/>
      <c r="F49" s="16">
        <v>62</v>
      </c>
      <c r="G49" s="8">
        <v>1.3440000000000001</v>
      </c>
      <c r="H49" s="8">
        <v>0.88366732668411718</v>
      </c>
      <c r="I49" s="8">
        <v>1.3337872078589788</v>
      </c>
      <c r="J49" s="8"/>
      <c r="K49" s="6"/>
    </row>
    <row r="50" spans="1:19" x14ac:dyDescent="0.35">
      <c r="A50" s="16">
        <v>63</v>
      </c>
      <c r="B50" s="18">
        <v>0.56499999999999995</v>
      </c>
      <c r="C50" s="18">
        <v>0.60616574917529353</v>
      </c>
      <c r="D50" s="18">
        <v>1.1415099757196274</v>
      </c>
      <c r="E50" s="8"/>
      <c r="F50" s="16">
        <v>63</v>
      </c>
      <c r="G50" s="8">
        <v>1.0840000000000001</v>
      </c>
      <c r="H50" s="8">
        <v>0.62880455105531274</v>
      </c>
      <c r="I50" s="8">
        <v>1.1054780621643112</v>
      </c>
      <c r="J50" s="8"/>
      <c r="K50" s="6"/>
    </row>
    <row r="51" spans="1:19" x14ac:dyDescent="0.35">
      <c r="A51" s="16">
        <v>64</v>
      </c>
      <c r="B51" s="18">
        <v>0.46500000000000002</v>
      </c>
      <c r="C51" s="18">
        <v>0.39526356946436808</v>
      </c>
      <c r="D51" s="18">
        <v>0.91417000592855191</v>
      </c>
      <c r="E51" s="8"/>
      <c r="F51" s="16">
        <v>64</v>
      </c>
      <c r="G51" s="8">
        <v>0.997</v>
      </c>
      <c r="H51" s="8">
        <v>0.45118220772772138</v>
      </c>
      <c r="I51" s="8">
        <v>0.8456613125676905</v>
      </c>
      <c r="J51" s="8"/>
      <c r="K51" s="6"/>
      <c r="L51" s="8"/>
      <c r="M51" s="12"/>
    </row>
    <row r="52" spans="1:19" x14ac:dyDescent="0.35">
      <c r="E52" s="8"/>
    </row>
    <row r="53" spans="1:19" x14ac:dyDescent="0.35">
      <c r="A53" t="s">
        <v>81</v>
      </c>
      <c r="B53" s="8"/>
      <c r="C53" s="8"/>
      <c r="D53" s="8"/>
      <c r="E53" s="6"/>
      <c r="F53" s="7" t="s">
        <v>81</v>
      </c>
      <c r="G53" s="8"/>
      <c r="H53" s="8"/>
      <c r="I53" s="8"/>
      <c r="R53">
        <f>SUM(R5:R52)</f>
        <v>0</v>
      </c>
      <c r="S53" s="7">
        <f>SUM(S5:S52)</f>
        <v>0</v>
      </c>
    </row>
    <row r="76" spans="14:17" x14ac:dyDescent="0.35">
      <c r="O76" s="6"/>
      <c r="P76" s="6"/>
      <c r="Q76" s="6"/>
    </row>
    <row r="77" spans="14:17" x14ac:dyDescent="0.35">
      <c r="N77">
        <f>SUM(N27:N76)</f>
        <v>0</v>
      </c>
      <c r="O77" s="7">
        <f>SUM(O27:O76)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V72"/>
  <sheetViews>
    <sheetView topLeftCell="B1" zoomScaleNormal="100" workbookViewId="0">
      <selection activeCell="K7" sqref="K7"/>
    </sheetView>
  </sheetViews>
  <sheetFormatPr defaultRowHeight="14.5" x14ac:dyDescent="0.35"/>
  <cols>
    <col min="1" max="1" width="9.1796875" style="7"/>
    <col min="2" max="2" width="6.7265625" customWidth="1"/>
    <col min="3" max="7" width="10.54296875" customWidth="1"/>
  </cols>
  <sheetData>
    <row r="1" spans="1:22" s="7" customFormat="1" x14ac:dyDescent="0.35">
      <c r="B1" s="6" t="s">
        <v>82</v>
      </c>
      <c r="C1" s="6"/>
      <c r="D1" s="6"/>
      <c r="E1" s="6"/>
      <c r="F1" s="6"/>
      <c r="G1" s="6"/>
    </row>
    <row r="2" spans="1:22" s="7" customFormat="1" x14ac:dyDescent="0.35">
      <c r="B2" s="6"/>
      <c r="C2" s="6"/>
      <c r="D2" s="6"/>
      <c r="E2" s="6"/>
      <c r="F2" s="6"/>
      <c r="G2" s="6"/>
    </row>
    <row r="3" spans="1:22" x14ac:dyDescent="0.35">
      <c r="B3" s="6"/>
      <c r="C3" s="6" t="s">
        <v>70</v>
      </c>
      <c r="D3" s="6" t="s">
        <v>67</v>
      </c>
      <c r="E3" s="6" t="s">
        <v>66</v>
      </c>
      <c r="F3" s="6" t="s">
        <v>2</v>
      </c>
      <c r="G3" s="6" t="s">
        <v>3</v>
      </c>
    </row>
    <row r="4" spans="1:22" x14ac:dyDescent="0.35">
      <c r="A4" s="7">
        <v>18</v>
      </c>
      <c r="B4" s="7">
        <v>18</v>
      </c>
      <c r="C4" s="22">
        <v>2</v>
      </c>
      <c r="D4" s="22">
        <v>48</v>
      </c>
      <c r="E4" s="22">
        <v>3</v>
      </c>
      <c r="F4" s="22">
        <v>19628</v>
      </c>
      <c r="G4" s="22">
        <v>1464</v>
      </c>
      <c r="V4" s="7"/>
    </row>
    <row r="5" spans="1:22" x14ac:dyDescent="0.35">
      <c r="B5" s="7">
        <v>19</v>
      </c>
      <c r="C5" s="22">
        <v>35</v>
      </c>
      <c r="D5" s="22">
        <v>2080</v>
      </c>
      <c r="E5" s="22">
        <v>369</v>
      </c>
      <c r="F5" s="22">
        <v>31389</v>
      </c>
      <c r="G5" s="22">
        <v>3545</v>
      </c>
      <c r="U5" s="7"/>
      <c r="V5" s="7"/>
    </row>
    <row r="6" spans="1:22" x14ac:dyDescent="0.35">
      <c r="B6" s="7">
        <v>20</v>
      </c>
      <c r="C6" s="22">
        <v>719</v>
      </c>
      <c r="D6" s="22">
        <v>3625</v>
      </c>
      <c r="E6" s="22">
        <v>524</v>
      </c>
      <c r="F6" s="22">
        <v>31919</v>
      </c>
      <c r="G6" s="22">
        <v>4429</v>
      </c>
      <c r="U6" s="7"/>
      <c r="V6" s="7"/>
    </row>
    <row r="7" spans="1:22" x14ac:dyDescent="0.35">
      <c r="B7" s="7">
        <v>21</v>
      </c>
      <c r="C7" s="22">
        <v>611</v>
      </c>
      <c r="D7" s="22">
        <v>4020</v>
      </c>
      <c r="E7" s="22">
        <v>606</v>
      </c>
      <c r="F7" s="22">
        <v>31920</v>
      </c>
      <c r="G7" s="22">
        <v>5355</v>
      </c>
      <c r="U7" s="7"/>
      <c r="V7" s="7"/>
    </row>
    <row r="8" spans="1:22" x14ac:dyDescent="0.35">
      <c r="B8" s="7">
        <v>22</v>
      </c>
      <c r="C8" s="22">
        <v>923</v>
      </c>
      <c r="D8" s="22">
        <v>4962</v>
      </c>
      <c r="E8" s="22">
        <v>1100</v>
      </c>
      <c r="F8" s="22">
        <v>31698</v>
      </c>
      <c r="G8" s="22">
        <v>6592</v>
      </c>
      <c r="U8" s="7"/>
      <c r="V8" s="7"/>
    </row>
    <row r="9" spans="1:22" x14ac:dyDescent="0.35">
      <c r="B9" s="7">
        <v>23</v>
      </c>
      <c r="C9" s="22">
        <v>1350</v>
      </c>
      <c r="D9" s="22">
        <v>6440</v>
      </c>
      <c r="E9" s="22">
        <v>1808</v>
      </c>
      <c r="F9" s="22">
        <v>31842</v>
      </c>
      <c r="G9" s="22">
        <v>8497</v>
      </c>
      <c r="U9" s="7"/>
      <c r="V9" s="7"/>
    </row>
    <row r="10" spans="1:22" x14ac:dyDescent="0.35">
      <c r="B10" s="7">
        <v>24</v>
      </c>
      <c r="C10" s="22">
        <v>2015</v>
      </c>
      <c r="D10" s="22">
        <v>8354</v>
      </c>
      <c r="E10" s="22">
        <v>2787</v>
      </c>
      <c r="F10" s="22">
        <v>32969</v>
      </c>
      <c r="G10" s="22">
        <v>11645</v>
      </c>
      <c r="U10" s="7"/>
      <c r="V10" s="7"/>
    </row>
    <row r="11" spans="1:22" x14ac:dyDescent="0.35">
      <c r="A11" s="7">
        <v>25</v>
      </c>
      <c r="B11" s="7">
        <v>25</v>
      </c>
      <c r="C11" s="22">
        <v>2987</v>
      </c>
      <c r="D11" s="22">
        <v>10431</v>
      </c>
      <c r="E11" s="22">
        <v>4105</v>
      </c>
      <c r="F11" s="22">
        <v>32412</v>
      </c>
      <c r="G11" s="22">
        <v>14825</v>
      </c>
      <c r="U11" s="7"/>
      <c r="V11" s="7"/>
    </row>
    <row r="12" spans="1:22" x14ac:dyDescent="0.35">
      <c r="B12" s="7">
        <v>26</v>
      </c>
      <c r="C12" s="22">
        <v>3727</v>
      </c>
      <c r="D12" s="22">
        <v>12104</v>
      </c>
      <c r="E12" s="22">
        <v>5130</v>
      </c>
      <c r="F12" s="22">
        <v>32367</v>
      </c>
      <c r="G12" s="22">
        <v>17157</v>
      </c>
      <c r="U12" s="7"/>
      <c r="V12" s="7"/>
    </row>
    <row r="13" spans="1:22" x14ac:dyDescent="0.35">
      <c r="B13" s="7">
        <v>27</v>
      </c>
      <c r="C13" s="22">
        <v>4488</v>
      </c>
      <c r="D13" s="22">
        <v>13743</v>
      </c>
      <c r="E13" s="22">
        <v>5739</v>
      </c>
      <c r="F13" s="22">
        <v>31969</v>
      </c>
      <c r="G13" s="22">
        <v>19870</v>
      </c>
      <c r="U13" s="7"/>
      <c r="V13" s="7"/>
    </row>
    <row r="14" spans="1:22" x14ac:dyDescent="0.35">
      <c r="B14" s="7">
        <v>28</v>
      </c>
      <c r="C14" s="22">
        <v>5343</v>
      </c>
      <c r="D14" s="22">
        <v>15114</v>
      </c>
      <c r="E14" s="22">
        <v>6286</v>
      </c>
      <c r="F14" s="22">
        <v>31326</v>
      </c>
      <c r="G14" s="22">
        <v>20933</v>
      </c>
      <c r="U14" s="7"/>
      <c r="V14" s="7"/>
    </row>
    <row r="15" spans="1:22" x14ac:dyDescent="0.35">
      <c r="B15" s="7">
        <v>29</v>
      </c>
      <c r="C15" s="22">
        <v>6088</v>
      </c>
      <c r="D15" s="22">
        <v>16367</v>
      </c>
      <c r="E15" s="22">
        <v>6641</v>
      </c>
      <c r="F15" s="22">
        <v>29985</v>
      </c>
      <c r="G15" s="22">
        <v>21634</v>
      </c>
      <c r="U15" s="7"/>
      <c r="V15" s="7"/>
    </row>
    <row r="16" spans="1:22" x14ac:dyDescent="0.35">
      <c r="A16" s="16">
        <v>30</v>
      </c>
      <c r="B16" s="16">
        <v>30</v>
      </c>
      <c r="C16" s="22">
        <v>6034</v>
      </c>
      <c r="D16" s="22">
        <v>16221</v>
      </c>
      <c r="E16" s="22">
        <v>6689</v>
      </c>
      <c r="F16" s="22">
        <v>27266</v>
      </c>
      <c r="G16" s="22">
        <v>21011</v>
      </c>
      <c r="U16" s="7"/>
      <c r="V16" s="7"/>
    </row>
    <row r="17" spans="1:22" x14ac:dyDescent="0.35">
      <c r="A17" s="16"/>
      <c r="B17" s="16">
        <v>31</v>
      </c>
      <c r="C17" s="22">
        <v>6336</v>
      </c>
      <c r="D17" s="22">
        <v>16552</v>
      </c>
      <c r="E17" s="22">
        <v>6946</v>
      </c>
      <c r="F17" s="22">
        <v>26254</v>
      </c>
      <c r="G17" s="22">
        <v>20972</v>
      </c>
      <c r="U17" s="7"/>
      <c r="V17" s="7"/>
    </row>
    <row r="18" spans="1:22" x14ac:dyDescent="0.35">
      <c r="A18" s="16"/>
      <c r="B18" s="16">
        <v>32</v>
      </c>
      <c r="C18" s="22">
        <v>6175</v>
      </c>
      <c r="D18" s="22">
        <v>16306</v>
      </c>
      <c r="E18" s="22">
        <v>6780</v>
      </c>
      <c r="F18" s="22">
        <v>24780</v>
      </c>
      <c r="G18" s="22">
        <v>20856</v>
      </c>
      <c r="U18" s="7"/>
      <c r="V18" s="7"/>
    </row>
    <row r="19" spans="1:22" x14ac:dyDescent="0.35">
      <c r="A19" s="16"/>
      <c r="B19" s="16">
        <v>33</v>
      </c>
      <c r="C19" s="22">
        <v>6357</v>
      </c>
      <c r="D19" s="22">
        <v>16585</v>
      </c>
      <c r="E19" s="22">
        <v>6854</v>
      </c>
      <c r="F19" s="22">
        <v>23843</v>
      </c>
      <c r="G19" s="22">
        <v>21053</v>
      </c>
      <c r="U19" s="7"/>
      <c r="V19" s="7"/>
    </row>
    <row r="20" spans="1:22" x14ac:dyDescent="0.35">
      <c r="A20" s="16"/>
      <c r="B20" s="16">
        <v>34</v>
      </c>
      <c r="C20" s="22">
        <v>6228</v>
      </c>
      <c r="D20" s="22">
        <v>16672</v>
      </c>
      <c r="E20" s="22">
        <v>6783</v>
      </c>
      <c r="F20" s="22">
        <v>23000</v>
      </c>
      <c r="G20" s="22">
        <v>20510</v>
      </c>
      <c r="U20" s="7"/>
      <c r="V20" s="7"/>
    </row>
    <row r="21" spans="1:22" x14ac:dyDescent="0.35">
      <c r="A21" s="16">
        <v>35</v>
      </c>
      <c r="B21" s="16">
        <v>35</v>
      </c>
      <c r="C21" s="22">
        <v>6180</v>
      </c>
      <c r="D21" s="22">
        <v>16675</v>
      </c>
      <c r="E21" s="22">
        <v>6652</v>
      </c>
      <c r="F21" s="22">
        <v>21441</v>
      </c>
      <c r="G21" s="22">
        <v>20317</v>
      </c>
      <c r="U21" s="7"/>
      <c r="V21" s="7"/>
    </row>
    <row r="22" spans="1:22" x14ac:dyDescent="0.35">
      <c r="A22" s="16"/>
      <c r="B22" s="16">
        <v>36</v>
      </c>
      <c r="C22" s="22">
        <v>6133</v>
      </c>
      <c r="D22" s="22">
        <v>16696</v>
      </c>
      <c r="E22" s="22">
        <v>6545</v>
      </c>
      <c r="F22" s="22">
        <v>21091</v>
      </c>
      <c r="G22" s="22">
        <v>20346</v>
      </c>
      <c r="U22" s="7"/>
      <c r="V22" s="7"/>
    </row>
    <row r="23" spans="1:22" x14ac:dyDescent="0.35">
      <c r="A23" s="16"/>
      <c r="B23" s="16">
        <v>37</v>
      </c>
      <c r="C23" s="22">
        <v>6377</v>
      </c>
      <c r="D23" s="22">
        <v>17091</v>
      </c>
      <c r="E23" s="22">
        <v>6603</v>
      </c>
      <c r="F23" s="22">
        <v>20401</v>
      </c>
      <c r="G23" s="22">
        <v>20889</v>
      </c>
      <c r="U23" s="7"/>
      <c r="V23" s="7"/>
    </row>
    <row r="24" spans="1:22" x14ac:dyDescent="0.35">
      <c r="A24" s="16"/>
      <c r="B24" s="16">
        <v>38</v>
      </c>
      <c r="C24" s="22">
        <v>6493</v>
      </c>
      <c r="D24" s="22">
        <v>17015</v>
      </c>
      <c r="E24" s="22">
        <v>6555</v>
      </c>
      <c r="F24" s="22">
        <v>19986</v>
      </c>
      <c r="G24" s="22">
        <v>21590</v>
      </c>
      <c r="U24" s="7"/>
      <c r="V24" s="7"/>
    </row>
    <row r="25" spans="1:22" x14ac:dyDescent="0.35">
      <c r="A25" s="16"/>
      <c r="B25" s="16">
        <v>39</v>
      </c>
      <c r="C25" s="22">
        <v>6760</v>
      </c>
      <c r="D25" s="22">
        <v>17941</v>
      </c>
      <c r="E25" s="22">
        <v>6676</v>
      </c>
      <c r="F25" s="22">
        <v>19958</v>
      </c>
      <c r="G25" s="22">
        <v>22560</v>
      </c>
      <c r="U25" s="7"/>
      <c r="V25" s="7"/>
    </row>
    <row r="26" spans="1:22" x14ac:dyDescent="0.35">
      <c r="A26" s="16">
        <v>40</v>
      </c>
      <c r="B26" s="16">
        <v>40</v>
      </c>
      <c r="C26" s="22">
        <v>6690</v>
      </c>
      <c r="D26" s="22">
        <v>17941</v>
      </c>
      <c r="E26" s="22">
        <v>6495</v>
      </c>
      <c r="F26" s="22">
        <v>19196</v>
      </c>
      <c r="G26" s="22">
        <v>21784</v>
      </c>
      <c r="U26" s="7"/>
      <c r="V26" s="7"/>
    </row>
    <row r="27" spans="1:22" x14ac:dyDescent="0.35">
      <c r="A27" s="16"/>
      <c r="B27" s="16">
        <v>41</v>
      </c>
      <c r="C27" s="22">
        <v>6494</v>
      </c>
      <c r="D27" s="22">
        <v>17580</v>
      </c>
      <c r="E27" s="22">
        <v>6296</v>
      </c>
      <c r="F27" s="22">
        <v>18903</v>
      </c>
      <c r="G27" s="22">
        <v>21757</v>
      </c>
      <c r="U27" s="7"/>
      <c r="V27" s="7"/>
    </row>
    <row r="28" spans="1:22" x14ac:dyDescent="0.35">
      <c r="A28" s="16"/>
      <c r="B28" s="16">
        <v>42</v>
      </c>
      <c r="C28" s="22">
        <v>6810</v>
      </c>
      <c r="D28" s="22">
        <v>18294</v>
      </c>
      <c r="E28" s="22">
        <v>6242</v>
      </c>
      <c r="F28" s="22">
        <v>19046</v>
      </c>
      <c r="G28" s="22">
        <v>22123</v>
      </c>
      <c r="U28" s="7"/>
      <c r="V28" s="7"/>
    </row>
    <row r="29" spans="1:22" x14ac:dyDescent="0.35">
      <c r="A29" s="16"/>
      <c r="B29" s="16">
        <v>43</v>
      </c>
      <c r="C29" s="22">
        <v>6775</v>
      </c>
      <c r="D29" s="22">
        <v>18841</v>
      </c>
      <c r="E29" s="22">
        <v>6337</v>
      </c>
      <c r="F29" s="22">
        <v>18952</v>
      </c>
      <c r="G29" s="22">
        <v>22665</v>
      </c>
      <c r="U29" s="7"/>
      <c r="V29" s="7"/>
    </row>
    <row r="30" spans="1:22" x14ac:dyDescent="0.35">
      <c r="A30" s="16"/>
      <c r="B30" s="16">
        <v>44</v>
      </c>
      <c r="C30" s="22">
        <v>6785</v>
      </c>
      <c r="D30" s="22">
        <v>19926</v>
      </c>
      <c r="E30" s="22">
        <v>6590</v>
      </c>
      <c r="F30" s="22">
        <v>19611</v>
      </c>
      <c r="G30" s="22">
        <v>24077</v>
      </c>
      <c r="U30" s="7"/>
      <c r="V30" s="7"/>
    </row>
    <row r="31" spans="1:22" x14ac:dyDescent="0.35">
      <c r="A31" s="16">
        <v>45</v>
      </c>
      <c r="B31" s="16">
        <v>45</v>
      </c>
      <c r="C31" s="22">
        <v>6832</v>
      </c>
      <c r="D31" s="22">
        <v>21219</v>
      </c>
      <c r="E31" s="22">
        <v>6780</v>
      </c>
      <c r="F31" s="22">
        <v>19997</v>
      </c>
      <c r="G31" s="22">
        <v>24380</v>
      </c>
      <c r="U31" s="7"/>
      <c r="V31" s="7"/>
    </row>
    <row r="32" spans="1:22" x14ac:dyDescent="0.35">
      <c r="A32" s="16"/>
      <c r="B32" s="16">
        <v>46</v>
      </c>
      <c r="C32" s="22">
        <v>6838</v>
      </c>
      <c r="D32" s="22">
        <v>21124</v>
      </c>
      <c r="E32" s="22">
        <v>6620</v>
      </c>
      <c r="F32" s="22">
        <v>19994</v>
      </c>
      <c r="G32" s="22">
        <v>24156</v>
      </c>
      <c r="U32" s="7"/>
      <c r="V32" s="7"/>
    </row>
    <row r="33" spans="1:22" x14ac:dyDescent="0.35">
      <c r="A33" s="16"/>
      <c r="B33" s="16">
        <v>47</v>
      </c>
      <c r="C33" s="22">
        <v>6908</v>
      </c>
      <c r="D33" s="22">
        <v>21370</v>
      </c>
      <c r="E33" s="22">
        <v>6799</v>
      </c>
      <c r="F33" s="22">
        <v>20149</v>
      </c>
      <c r="G33" s="22">
        <v>24114</v>
      </c>
      <c r="U33" s="7"/>
      <c r="V33" s="7"/>
    </row>
    <row r="34" spans="1:22" x14ac:dyDescent="0.35">
      <c r="A34" s="16"/>
      <c r="B34" s="16">
        <v>48</v>
      </c>
      <c r="C34" s="22">
        <v>6686</v>
      </c>
      <c r="D34" s="22">
        <v>20981</v>
      </c>
      <c r="E34" s="22">
        <v>6848</v>
      </c>
      <c r="F34" s="22">
        <v>20512</v>
      </c>
      <c r="G34" s="22">
        <v>24243</v>
      </c>
      <c r="U34" s="7"/>
      <c r="V34" s="7"/>
    </row>
    <row r="35" spans="1:22" x14ac:dyDescent="0.35">
      <c r="A35" s="16"/>
      <c r="B35" s="16">
        <v>49</v>
      </c>
      <c r="C35" s="22">
        <v>6410</v>
      </c>
      <c r="D35" s="22">
        <v>20417</v>
      </c>
      <c r="E35" s="22">
        <v>6665</v>
      </c>
      <c r="F35" s="22">
        <v>20290</v>
      </c>
      <c r="G35" s="22">
        <v>22553</v>
      </c>
      <c r="U35" s="7"/>
      <c r="V35" s="7"/>
    </row>
    <row r="36" spans="1:22" x14ac:dyDescent="0.35">
      <c r="A36" s="16">
        <v>50</v>
      </c>
      <c r="B36" s="16">
        <v>50</v>
      </c>
      <c r="C36" s="22">
        <v>6299</v>
      </c>
      <c r="D36" s="22">
        <v>20087</v>
      </c>
      <c r="E36" s="22">
        <v>6391</v>
      </c>
      <c r="F36" s="22">
        <v>20660</v>
      </c>
      <c r="G36" s="22">
        <v>22411</v>
      </c>
      <c r="U36" s="7"/>
      <c r="V36" s="7"/>
    </row>
    <row r="37" spans="1:22" x14ac:dyDescent="0.35">
      <c r="A37" s="16"/>
      <c r="B37" s="16">
        <v>51</v>
      </c>
      <c r="C37" s="22">
        <v>6702</v>
      </c>
      <c r="D37" s="22">
        <v>20889</v>
      </c>
      <c r="E37" s="22">
        <v>6544</v>
      </c>
      <c r="F37" s="22">
        <v>21448</v>
      </c>
      <c r="G37" s="22">
        <v>23130</v>
      </c>
      <c r="U37" s="7"/>
      <c r="V37" s="7"/>
    </row>
    <row r="38" spans="1:22" x14ac:dyDescent="0.35">
      <c r="A38" s="16"/>
      <c r="B38" s="16">
        <v>52</v>
      </c>
      <c r="C38" s="22">
        <v>6935</v>
      </c>
      <c r="D38" s="22">
        <v>21670</v>
      </c>
      <c r="E38" s="22">
        <v>6978</v>
      </c>
      <c r="F38" s="22">
        <v>22414</v>
      </c>
      <c r="G38" s="22">
        <v>23959</v>
      </c>
      <c r="U38" s="7"/>
      <c r="V38" s="7"/>
    </row>
    <row r="39" spans="1:22" x14ac:dyDescent="0.35">
      <c r="A39" s="16"/>
      <c r="B39" s="16">
        <v>53</v>
      </c>
      <c r="C39" s="22">
        <v>6904</v>
      </c>
      <c r="D39" s="22">
        <v>21796</v>
      </c>
      <c r="E39" s="22">
        <v>7144</v>
      </c>
      <c r="F39" s="22">
        <v>22236</v>
      </c>
      <c r="G39" s="22">
        <v>22796</v>
      </c>
      <c r="U39" s="7"/>
      <c r="V39" s="7"/>
    </row>
    <row r="40" spans="1:22" x14ac:dyDescent="0.35">
      <c r="A40" s="16"/>
      <c r="B40" s="16">
        <v>54</v>
      </c>
      <c r="C40" s="22">
        <v>6606</v>
      </c>
      <c r="D40" s="22">
        <v>22265</v>
      </c>
      <c r="E40" s="22">
        <v>7259</v>
      </c>
      <c r="F40" s="22">
        <v>22108</v>
      </c>
      <c r="G40" s="22">
        <v>22192</v>
      </c>
      <c r="U40" s="7"/>
      <c r="V40" s="7"/>
    </row>
    <row r="41" spans="1:22" x14ac:dyDescent="0.35">
      <c r="A41" s="16">
        <v>55</v>
      </c>
      <c r="B41" s="16">
        <v>55</v>
      </c>
      <c r="C41" s="22">
        <v>6206</v>
      </c>
      <c r="D41" s="22">
        <v>22440</v>
      </c>
      <c r="E41" s="22">
        <v>7244</v>
      </c>
      <c r="F41" s="22">
        <v>21803</v>
      </c>
      <c r="G41" s="22">
        <v>20827</v>
      </c>
      <c r="U41" s="7"/>
      <c r="V41" s="7"/>
    </row>
    <row r="42" spans="1:22" x14ac:dyDescent="0.35">
      <c r="A42" s="16"/>
      <c r="B42" s="16">
        <v>56</v>
      </c>
      <c r="C42" s="22">
        <v>5650</v>
      </c>
      <c r="D42" s="22">
        <v>20668</v>
      </c>
      <c r="E42" s="22">
        <v>6962</v>
      </c>
      <c r="F42" s="22">
        <v>19919</v>
      </c>
      <c r="G42" s="22">
        <v>18125</v>
      </c>
      <c r="U42" s="7"/>
      <c r="V42" s="7"/>
    </row>
    <row r="43" spans="1:22" x14ac:dyDescent="0.35">
      <c r="A43" s="16"/>
      <c r="B43" s="16">
        <v>57</v>
      </c>
      <c r="C43" s="22">
        <v>5483</v>
      </c>
      <c r="D43" s="22">
        <v>20229</v>
      </c>
      <c r="E43" s="22">
        <v>6842</v>
      </c>
      <c r="F43" s="22">
        <v>18946</v>
      </c>
      <c r="G43" s="22">
        <v>16371</v>
      </c>
      <c r="U43" s="7"/>
      <c r="V43" s="7"/>
    </row>
    <row r="44" spans="1:22" x14ac:dyDescent="0.35">
      <c r="A44" s="16"/>
      <c r="B44" s="16">
        <v>58</v>
      </c>
      <c r="C44" s="22">
        <v>5467</v>
      </c>
      <c r="D44" s="22">
        <v>19729</v>
      </c>
      <c r="E44" s="22">
        <v>6834</v>
      </c>
      <c r="F44" s="22">
        <v>17826</v>
      </c>
      <c r="G44" s="22">
        <v>15270</v>
      </c>
      <c r="U44" s="7"/>
      <c r="V44" s="7"/>
    </row>
    <row r="45" spans="1:22" x14ac:dyDescent="0.35">
      <c r="A45" s="16"/>
      <c r="B45" s="16">
        <v>59</v>
      </c>
      <c r="C45" s="22">
        <v>5274</v>
      </c>
      <c r="D45" s="22">
        <v>19693</v>
      </c>
      <c r="E45" s="22">
        <v>6699</v>
      </c>
      <c r="F45" s="22">
        <v>17323</v>
      </c>
      <c r="G45" s="22">
        <v>14556</v>
      </c>
      <c r="U45" s="7"/>
      <c r="V45" s="7"/>
    </row>
    <row r="46" spans="1:22" x14ac:dyDescent="0.35">
      <c r="A46" s="16">
        <v>60</v>
      </c>
      <c r="B46" s="16">
        <v>60</v>
      </c>
      <c r="C46" s="22">
        <v>5344</v>
      </c>
      <c r="D46" s="22">
        <v>19978</v>
      </c>
      <c r="E46" s="22">
        <v>6813</v>
      </c>
      <c r="F46" s="22">
        <v>17187</v>
      </c>
      <c r="G46" s="22">
        <v>13802</v>
      </c>
      <c r="U46" s="7"/>
      <c r="V46" s="7"/>
    </row>
    <row r="47" spans="1:22" x14ac:dyDescent="0.35">
      <c r="A47" s="16"/>
      <c r="B47" s="16">
        <v>61</v>
      </c>
      <c r="C47" s="22">
        <v>5109</v>
      </c>
      <c r="D47" s="22">
        <v>19132</v>
      </c>
      <c r="E47" s="22">
        <v>6836</v>
      </c>
      <c r="F47" s="22">
        <v>15504</v>
      </c>
      <c r="G47" s="22">
        <v>12929</v>
      </c>
      <c r="U47" s="7"/>
      <c r="V47" s="7"/>
    </row>
    <row r="48" spans="1:22" x14ac:dyDescent="0.35">
      <c r="A48" s="16"/>
      <c r="B48" s="16">
        <v>62</v>
      </c>
      <c r="C48" s="22">
        <v>4798</v>
      </c>
      <c r="D48" s="22">
        <v>18150</v>
      </c>
      <c r="E48" s="22">
        <v>6865</v>
      </c>
      <c r="F48" s="22">
        <v>14302</v>
      </c>
      <c r="G48" s="22">
        <v>11146</v>
      </c>
      <c r="U48" s="7"/>
      <c r="V48" s="7"/>
    </row>
    <row r="49" spans="1:22" x14ac:dyDescent="0.35">
      <c r="A49" s="16"/>
      <c r="B49" s="16">
        <v>63</v>
      </c>
      <c r="C49" s="22">
        <v>4157</v>
      </c>
      <c r="D49" s="22">
        <v>15527</v>
      </c>
      <c r="E49" s="22">
        <v>6185</v>
      </c>
      <c r="F49" s="22">
        <v>12260</v>
      </c>
      <c r="G49" s="22">
        <v>9238</v>
      </c>
      <c r="U49" s="7"/>
      <c r="V49" s="7"/>
    </row>
    <row r="50" spans="1:22" x14ac:dyDescent="0.35">
      <c r="A50" s="16"/>
      <c r="B50" s="16">
        <v>64</v>
      </c>
      <c r="C50" s="22">
        <v>3368</v>
      </c>
      <c r="D50" s="22">
        <v>12213</v>
      </c>
      <c r="E50" s="22">
        <v>5166</v>
      </c>
      <c r="F50" s="22">
        <v>9818</v>
      </c>
      <c r="G50" s="22">
        <v>7067</v>
      </c>
      <c r="U50" s="7"/>
      <c r="V50" s="7"/>
    </row>
    <row r="51" spans="1:22" x14ac:dyDescent="0.35">
      <c r="B51">
        <v>65</v>
      </c>
      <c r="C51" s="22">
        <v>2174</v>
      </c>
      <c r="D51" s="22">
        <v>6877</v>
      </c>
      <c r="E51" s="22">
        <v>3070</v>
      </c>
      <c r="F51" s="22">
        <v>6137</v>
      </c>
      <c r="G51" s="22">
        <v>3928</v>
      </c>
      <c r="U51" s="7"/>
      <c r="V51" s="7"/>
    </row>
    <row r="52" spans="1:22" x14ac:dyDescent="0.35">
      <c r="A52" s="7">
        <v>66</v>
      </c>
      <c r="B52">
        <v>66</v>
      </c>
      <c r="C52" s="22">
        <v>1457</v>
      </c>
      <c r="D52" s="22">
        <v>4414</v>
      </c>
      <c r="E52" s="22">
        <v>2070</v>
      </c>
      <c r="F52" s="22">
        <v>4748</v>
      </c>
      <c r="G52" s="22">
        <v>2693</v>
      </c>
      <c r="U52" s="7"/>
      <c r="V52" s="7"/>
    </row>
    <row r="53" spans="1:22" x14ac:dyDescent="0.35">
      <c r="R53" s="7"/>
      <c r="S53" s="7"/>
      <c r="U53" s="7"/>
      <c r="V53" s="7"/>
    </row>
    <row r="54" spans="1:22" x14ac:dyDescent="0.35">
      <c r="B54" t="s">
        <v>68</v>
      </c>
      <c r="C54" s="7"/>
      <c r="D54" s="7"/>
      <c r="E54" s="7"/>
      <c r="F54" s="7"/>
      <c r="G54" s="7"/>
      <c r="R54" s="7"/>
      <c r="S54" s="7"/>
    </row>
    <row r="55" spans="1:22" x14ac:dyDescent="0.35">
      <c r="R55" s="7"/>
      <c r="S55" s="7"/>
    </row>
    <row r="56" spans="1:22" x14ac:dyDescent="0.35">
      <c r="R56" s="7"/>
      <c r="S56" s="7"/>
    </row>
    <row r="57" spans="1:22" x14ac:dyDescent="0.35">
      <c r="R57" s="7"/>
      <c r="S57" s="7"/>
    </row>
    <row r="58" spans="1:22" x14ac:dyDescent="0.35">
      <c r="R58" s="7"/>
      <c r="S58" s="7"/>
    </row>
    <row r="59" spans="1:22" x14ac:dyDescent="0.35">
      <c r="R59" s="7"/>
      <c r="S59" s="7"/>
    </row>
    <row r="60" spans="1:22" x14ac:dyDescent="0.35">
      <c r="R60" s="7"/>
      <c r="S60" s="7"/>
    </row>
    <row r="61" spans="1:22" x14ac:dyDescent="0.35">
      <c r="R61" s="7"/>
      <c r="S61" s="7"/>
    </row>
    <row r="62" spans="1:22" x14ac:dyDescent="0.35">
      <c r="R62" s="7"/>
      <c r="S62" s="7"/>
    </row>
    <row r="63" spans="1:22" x14ac:dyDescent="0.35">
      <c r="R63" s="7"/>
      <c r="S63" s="7"/>
    </row>
    <row r="64" spans="1:22" x14ac:dyDescent="0.35">
      <c r="R64" s="7"/>
      <c r="S64" s="7"/>
    </row>
    <row r="65" spans="18:19" x14ac:dyDescent="0.35">
      <c r="R65" s="7"/>
      <c r="S65" s="7"/>
    </row>
    <row r="66" spans="18:19" x14ac:dyDescent="0.35">
      <c r="R66" s="7"/>
      <c r="S66" s="7"/>
    </row>
    <row r="67" spans="18:19" x14ac:dyDescent="0.35">
      <c r="R67" s="7"/>
      <c r="S67" s="7"/>
    </row>
    <row r="68" spans="18:19" x14ac:dyDescent="0.35">
      <c r="R68" s="7"/>
      <c r="S68" s="7"/>
    </row>
    <row r="69" spans="18:19" x14ac:dyDescent="0.35">
      <c r="R69" s="7"/>
      <c r="S69" s="7"/>
    </row>
    <row r="70" spans="18:19" x14ac:dyDescent="0.35">
      <c r="R70" s="7"/>
      <c r="S70" s="7"/>
    </row>
    <row r="71" spans="18:19" x14ac:dyDescent="0.35">
      <c r="R71" s="7"/>
      <c r="S71" s="7"/>
    </row>
    <row r="72" spans="18:19" x14ac:dyDescent="0.35">
      <c r="R72" s="7"/>
      <c r="S72" s="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294"/>
  <sheetViews>
    <sheetView zoomScaleNormal="100" workbookViewId="0">
      <selection activeCell="A13" sqref="A13:XFD13"/>
    </sheetView>
  </sheetViews>
  <sheetFormatPr defaultRowHeight="14.5" x14ac:dyDescent="0.35"/>
  <cols>
    <col min="1" max="1" width="30.453125" customWidth="1"/>
    <col min="2" max="2" width="10.54296875" bestFit="1" customWidth="1"/>
    <col min="4" max="4" width="11.81640625" bestFit="1" customWidth="1"/>
    <col min="5" max="5" width="10.26953125" bestFit="1" customWidth="1"/>
  </cols>
  <sheetData>
    <row r="1" spans="1:5" s="7" customFormat="1" x14ac:dyDescent="0.35">
      <c r="A1" s="7" t="s">
        <v>83</v>
      </c>
    </row>
    <row r="2" spans="1:5" s="7" customFormat="1" x14ac:dyDescent="0.35">
      <c r="A2" s="7" t="s">
        <v>84</v>
      </c>
    </row>
    <row r="3" spans="1:5" s="7" customFormat="1" x14ac:dyDescent="0.35"/>
    <row r="4" spans="1:5" x14ac:dyDescent="0.35">
      <c r="B4" t="s">
        <v>1</v>
      </c>
      <c r="C4" t="s">
        <v>0</v>
      </c>
    </row>
    <row r="5" spans="1:5" x14ac:dyDescent="0.35">
      <c r="A5" s="2" t="s">
        <v>4</v>
      </c>
      <c r="B5" s="21">
        <v>15.918305312726707</v>
      </c>
      <c r="C5" s="21">
        <v>15.8536968064323</v>
      </c>
      <c r="D5" s="8"/>
      <c r="E5" s="8"/>
    </row>
    <row r="6" spans="1:5" x14ac:dyDescent="0.35">
      <c r="A6" t="s">
        <v>42</v>
      </c>
      <c r="B6" s="21">
        <v>17.739957530675195</v>
      </c>
      <c r="C6" s="21">
        <v>10.642128561082421</v>
      </c>
      <c r="D6" s="8"/>
      <c r="E6" s="8"/>
    </row>
    <row r="7" spans="1:5" x14ac:dyDescent="0.35">
      <c r="A7" s="2" t="s">
        <v>41</v>
      </c>
      <c r="B7" s="21">
        <v>6.6984253368718285</v>
      </c>
      <c r="C7" s="21">
        <v>15.550467550223884</v>
      </c>
      <c r="D7" s="8"/>
      <c r="E7" s="8"/>
    </row>
    <row r="8" spans="1:5" x14ac:dyDescent="0.35">
      <c r="A8" s="2" t="s">
        <v>6</v>
      </c>
      <c r="B8" s="21">
        <v>2.3146458869301916</v>
      </c>
      <c r="C8" s="21">
        <v>6.0988583984597335</v>
      </c>
      <c r="D8" s="8"/>
      <c r="E8" s="8"/>
    </row>
    <row r="9" spans="1:5" x14ac:dyDescent="0.35">
      <c r="A9" s="2" t="s">
        <v>5</v>
      </c>
      <c r="B9" s="21">
        <v>1.5595878100362239</v>
      </c>
      <c r="C9" s="21">
        <v>6.4343919078153524</v>
      </c>
      <c r="D9" s="8"/>
      <c r="E9" s="8"/>
    </row>
    <row r="10" spans="1:5" x14ac:dyDescent="0.35">
      <c r="A10" s="2" t="s">
        <v>7</v>
      </c>
      <c r="B10" s="21">
        <v>0.42444712039887444</v>
      </c>
      <c r="C10" s="21">
        <v>0.7650877783472898</v>
      </c>
      <c r="D10" s="8"/>
      <c r="E10" s="8"/>
    </row>
    <row r="12" spans="1:5" x14ac:dyDescent="0.35">
      <c r="A12" t="s">
        <v>81</v>
      </c>
    </row>
    <row r="14" spans="1:5" x14ac:dyDescent="0.35">
      <c r="A14" s="7"/>
      <c r="D14" s="2"/>
    </row>
    <row r="15" spans="1:5" x14ac:dyDescent="0.35">
      <c r="A15" s="11"/>
      <c r="B15" s="11"/>
      <c r="C15" s="11"/>
      <c r="D15" s="2"/>
    </row>
    <row r="16" spans="1:5" x14ac:dyDescent="0.35">
      <c r="A16" s="11"/>
      <c r="B16" s="11"/>
      <c r="C16" s="11"/>
    </row>
    <row r="17" spans="1:6" x14ac:dyDescent="0.35">
      <c r="A17" s="11"/>
      <c r="B17" s="11"/>
      <c r="C17" s="11"/>
    </row>
    <row r="18" spans="1:6" x14ac:dyDescent="0.35">
      <c r="A18" s="11"/>
    </row>
    <row r="19" spans="1:6" x14ac:dyDescent="0.35">
      <c r="A19" s="7"/>
      <c r="F19" s="25"/>
    </row>
    <row r="20" spans="1:6" x14ac:dyDescent="0.35">
      <c r="A20" s="11"/>
    </row>
    <row r="21" spans="1:6" x14ac:dyDescent="0.35">
      <c r="A21" s="11"/>
    </row>
    <row r="22" spans="1:6" x14ac:dyDescent="0.35">
      <c r="A22" s="11"/>
    </row>
    <row r="23" spans="1:6" x14ac:dyDescent="0.35">
      <c r="A23" s="11"/>
    </row>
    <row r="28" spans="1:6" x14ac:dyDescent="0.35">
      <c r="D28" s="7"/>
    </row>
    <row r="29" spans="1:6" x14ac:dyDescent="0.35">
      <c r="D29" s="7"/>
    </row>
    <row r="30" spans="1:6" x14ac:dyDescent="0.35">
      <c r="D30" s="7"/>
    </row>
    <row r="31" spans="1:6" x14ac:dyDescent="0.35">
      <c r="D31" s="7"/>
    </row>
    <row r="32" spans="1:6" x14ac:dyDescent="0.35">
      <c r="D32" s="7"/>
    </row>
    <row r="69" spans="1:3" x14ac:dyDescent="0.35">
      <c r="A69" s="1"/>
      <c r="C69" s="1"/>
    </row>
    <row r="70" spans="1:3" x14ac:dyDescent="0.35">
      <c r="A70" s="1"/>
      <c r="B70" s="1"/>
      <c r="C70" s="1"/>
    </row>
    <row r="71" spans="1:3" x14ac:dyDescent="0.35">
      <c r="A71" s="1"/>
      <c r="B71" s="1"/>
      <c r="C71" s="1"/>
    </row>
    <row r="72" spans="1:3" x14ac:dyDescent="0.35">
      <c r="A72" s="1"/>
      <c r="B72" s="1"/>
      <c r="C72" s="1"/>
    </row>
    <row r="73" spans="1:3" x14ac:dyDescent="0.35">
      <c r="A73" s="1"/>
      <c r="B73" s="1"/>
      <c r="C73" s="1"/>
    </row>
    <row r="74" spans="1:3" x14ac:dyDescent="0.35">
      <c r="A74" s="1"/>
      <c r="B74" s="1"/>
      <c r="C74" s="1"/>
    </row>
    <row r="75" spans="1:3" x14ac:dyDescent="0.35">
      <c r="A75" s="1"/>
      <c r="B75" s="1"/>
      <c r="C75" s="1"/>
    </row>
    <row r="76" spans="1:3" x14ac:dyDescent="0.35">
      <c r="A76" s="1"/>
      <c r="B76" s="1"/>
      <c r="C76" s="1"/>
    </row>
    <row r="77" spans="1:3" x14ac:dyDescent="0.35">
      <c r="A77" s="1"/>
      <c r="B77" s="1"/>
      <c r="C77" s="1"/>
    </row>
    <row r="78" spans="1:3" x14ac:dyDescent="0.35">
      <c r="A78" s="1"/>
      <c r="B78" s="1"/>
      <c r="C78" s="1"/>
    </row>
    <row r="79" spans="1:3" x14ac:dyDescent="0.35">
      <c r="A79" s="1"/>
      <c r="B79" s="1"/>
      <c r="C79" s="1"/>
    </row>
    <row r="80" spans="1:3" x14ac:dyDescent="0.35">
      <c r="A80" s="1"/>
      <c r="B80" s="1"/>
      <c r="C80" s="1"/>
    </row>
    <row r="81" spans="1:3" x14ac:dyDescent="0.35">
      <c r="A81" s="1"/>
      <c r="B81" s="1"/>
      <c r="C81" s="1"/>
    </row>
    <row r="82" spans="1:3" x14ac:dyDescent="0.35">
      <c r="A82" s="1"/>
      <c r="B82" s="1"/>
      <c r="C82" s="1"/>
    </row>
    <row r="83" spans="1:3" x14ac:dyDescent="0.35">
      <c r="A83" s="1"/>
      <c r="B83" s="1"/>
      <c r="C83" s="1"/>
    </row>
    <row r="84" spans="1:3" x14ac:dyDescent="0.35">
      <c r="A84" s="1"/>
      <c r="B84" s="1"/>
      <c r="C84" s="1"/>
    </row>
    <row r="85" spans="1:3" x14ac:dyDescent="0.35">
      <c r="A85" s="1"/>
      <c r="B85" s="1"/>
      <c r="C85" s="1"/>
    </row>
    <row r="86" spans="1:3" x14ac:dyDescent="0.35">
      <c r="A86" s="1"/>
      <c r="B86" s="1"/>
      <c r="C86" s="1"/>
    </row>
    <row r="87" spans="1:3" x14ac:dyDescent="0.35">
      <c r="A87" s="1"/>
      <c r="B87" s="1"/>
      <c r="C87" s="1"/>
    </row>
    <row r="88" spans="1:3" x14ac:dyDescent="0.35">
      <c r="A88" s="1"/>
      <c r="B88" s="1"/>
      <c r="C88" s="1"/>
    </row>
    <row r="89" spans="1:3" x14ac:dyDescent="0.35">
      <c r="A89" s="1"/>
      <c r="B89" s="1"/>
      <c r="C89" s="1"/>
    </row>
    <row r="90" spans="1:3" x14ac:dyDescent="0.35">
      <c r="A90" s="1"/>
      <c r="B90" s="1"/>
      <c r="C90" s="1"/>
    </row>
    <row r="91" spans="1:3" x14ac:dyDescent="0.35">
      <c r="A91" s="1"/>
      <c r="B91" s="1"/>
      <c r="C91" s="1"/>
    </row>
    <row r="92" spans="1:3" x14ac:dyDescent="0.35">
      <c r="A92" s="1"/>
      <c r="B92" s="1"/>
      <c r="C92" s="1"/>
    </row>
    <row r="93" spans="1:3" x14ac:dyDescent="0.35">
      <c r="A93" s="1"/>
      <c r="B93" s="1"/>
      <c r="C93" s="1"/>
    </row>
    <row r="94" spans="1:3" x14ac:dyDescent="0.35">
      <c r="A94" s="1"/>
      <c r="B94" s="1"/>
      <c r="C94" s="1"/>
    </row>
    <row r="95" spans="1:3" x14ac:dyDescent="0.35">
      <c r="A95" s="1"/>
      <c r="B95" s="1"/>
      <c r="C95" s="1"/>
    </row>
    <row r="96" spans="1:3" x14ac:dyDescent="0.35">
      <c r="A96" s="1"/>
      <c r="B96" s="1"/>
      <c r="C96" s="1"/>
    </row>
    <row r="97" spans="1:3" x14ac:dyDescent="0.35">
      <c r="A97" s="1"/>
      <c r="B97" s="1"/>
      <c r="C97" s="1"/>
    </row>
    <row r="98" spans="1:3" x14ac:dyDescent="0.35">
      <c r="A98" s="1"/>
      <c r="B98" s="1"/>
      <c r="C98" s="1"/>
    </row>
    <row r="99" spans="1:3" x14ac:dyDescent="0.35">
      <c r="A99" s="1"/>
      <c r="B99" s="1"/>
      <c r="C99" s="1"/>
    </row>
    <row r="100" spans="1:3" x14ac:dyDescent="0.35">
      <c r="A100" s="1"/>
      <c r="B100" s="1"/>
      <c r="C100" s="1"/>
    </row>
    <row r="101" spans="1:3" x14ac:dyDescent="0.35">
      <c r="A101" s="1"/>
      <c r="B101" s="1"/>
      <c r="C101" s="1"/>
    </row>
    <row r="102" spans="1:3" x14ac:dyDescent="0.35">
      <c r="A102" s="1"/>
      <c r="B102" s="1"/>
      <c r="C102" s="1"/>
    </row>
    <row r="103" spans="1:3" x14ac:dyDescent="0.35">
      <c r="A103" s="1"/>
      <c r="B103" s="1"/>
      <c r="C103" s="1"/>
    </row>
    <row r="104" spans="1:3" x14ac:dyDescent="0.35">
      <c r="A104" s="1"/>
      <c r="B104" s="1"/>
      <c r="C104" s="1"/>
    </row>
    <row r="105" spans="1:3" x14ac:dyDescent="0.35">
      <c r="A105" s="1"/>
      <c r="B105" s="1"/>
      <c r="C105" s="1"/>
    </row>
    <row r="106" spans="1:3" x14ac:dyDescent="0.35">
      <c r="A106" s="1"/>
      <c r="B106" s="1"/>
      <c r="C106" s="1"/>
    </row>
    <row r="107" spans="1:3" x14ac:dyDescent="0.35">
      <c r="A107" s="1"/>
      <c r="B107" s="1"/>
      <c r="C107" s="1"/>
    </row>
    <row r="108" spans="1:3" x14ac:dyDescent="0.35">
      <c r="A108" s="1"/>
      <c r="B108" s="1"/>
      <c r="C108" s="1"/>
    </row>
    <row r="109" spans="1:3" x14ac:dyDescent="0.35">
      <c r="A109" s="1"/>
      <c r="B109" s="1"/>
      <c r="C109" s="1"/>
    </row>
    <row r="110" spans="1:3" x14ac:dyDescent="0.35">
      <c r="A110" s="1"/>
      <c r="B110" s="1"/>
      <c r="C110" s="1"/>
    </row>
    <row r="111" spans="1:3" x14ac:dyDescent="0.35">
      <c r="A111" s="1"/>
      <c r="B111" s="1"/>
      <c r="C111" s="1"/>
    </row>
    <row r="112" spans="1:3" x14ac:dyDescent="0.35">
      <c r="A112" s="1"/>
      <c r="B112" s="1"/>
      <c r="C112" s="1"/>
    </row>
    <row r="113" spans="1:3" x14ac:dyDescent="0.35">
      <c r="A113" s="1"/>
      <c r="B113" s="1"/>
      <c r="C113" s="1"/>
    </row>
    <row r="114" spans="1:3" x14ac:dyDescent="0.35">
      <c r="A114" s="1"/>
      <c r="B114" s="1"/>
      <c r="C114" s="1"/>
    </row>
    <row r="115" spans="1:3" x14ac:dyDescent="0.35">
      <c r="A115" s="1"/>
      <c r="B115" s="1"/>
      <c r="C115" s="1"/>
    </row>
    <row r="116" spans="1:3" x14ac:dyDescent="0.35">
      <c r="A116" s="1"/>
      <c r="B116" s="1"/>
      <c r="C116" s="1"/>
    </row>
    <row r="117" spans="1:3" x14ac:dyDescent="0.35">
      <c r="A117" s="1"/>
      <c r="B117" s="1"/>
      <c r="C117" s="1"/>
    </row>
    <row r="118" spans="1:3" x14ac:dyDescent="0.35">
      <c r="A118" s="1"/>
      <c r="B118" s="1"/>
      <c r="C118" s="1"/>
    </row>
    <row r="119" spans="1:3" x14ac:dyDescent="0.35">
      <c r="A119" s="1"/>
      <c r="B119" s="1"/>
      <c r="C119" s="1"/>
    </row>
    <row r="120" spans="1:3" x14ac:dyDescent="0.35">
      <c r="A120" s="1"/>
      <c r="B120" s="1"/>
      <c r="C120" s="1"/>
    </row>
    <row r="121" spans="1:3" x14ac:dyDescent="0.35">
      <c r="A121" s="1"/>
      <c r="B121" s="1"/>
      <c r="C121" s="1"/>
    </row>
    <row r="122" spans="1:3" x14ac:dyDescent="0.35">
      <c r="A122" s="1"/>
      <c r="B122" s="1"/>
      <c r="C122" s="1"/>
    </row>
    <row r="123" spans="1:3" x14ac:dyDescent="0.35">
      <c r="A123" s="1"/>
      <c r="B123" s="1"/>
      <c r="C123" s="1"/>
    </row>
    <row r="124" spans="1:3" x14ac:dyDescent="0.35">
      <c r="A124" s="1"/>
      <c r="B124" s="1"/>
      <c r="C124" s="1"/>
    </row>
    <row r="125" spans="1:3" x14ac:dyDescent="0.35">
      <c r="A125" s="1"/>
      <c r="B125" s="1"/>
      <c r="C125" s="1"/>
    </row>
    <row r="126" spans="1:3" x14ac:dyDescent="0.35">
      <c r="A126" s="1"/>
      <c r="B126" s="1"/>
      <c r="C126" s="1"/>
    </row>
    <row r="127" spans="1:3" x14ac:dyDescent="0.35">
      <c r="A127" s="1"/>
      <c r="B127" s="1"/>
      <c r="C127" s="1"/>
    </row>
    <row r="128" spans="1:3" x14ac:dyDescent="0.35">
      <c r="A128" s="1"/>
      <c r="B128" s="1"/>
      <c r="C128" s="1"/>
    </row>
    <row r="129" spans="1:3" x14ac:dyDescent="0.35">
      <c r="A129" s="1"/>
      <c r="B129" s="1"/>
      <c r="C129" s="1"/>
    </row>
    <row r="130" spans="1:3" x14ac:dyDescent="0.35">
      <c r="A130" s="1"/>
      <c r="B130" s="1"/>
      <c r="C130" s="1"/>
    </row>
    <row r="131" spans="1:3" x14ac:dyDescent="0.35">
      <c r="A131" s="1"/>
      <c r="B131" s="1"/>
      <c r="C131" s="1"/>
    </row>
    <row r="132" spans="1:3" x14ac:dyDescent="0.35">
      <c r="A132" s="1"/>
      <c r="B132" s="1"/>
      <c r="C132" s="1"/>
    </row>
    <row r="133" spans="1:3" x14ac:dyDescent="0.35">
      <c r="A133" s="1"/>
      <c r="C133" s="1"/>
    </row>
    <row r="134" spans="1:3" x14ac:dyDescent="0.35">
      <c r="A134" s="1"/>
      <c r="B134" s="1"/>
      <c r="C134" s="1"/>
    </row>
    <row r="135" spans="1:3" x14ac:dyDescent="0.35">
      <c r="A135" s="1"/>
      <c r="B135" s="1"/>
      <c r="C135" s="1"/>
    </row>
    <row r="136" spans="1:3" x14ac:dyDescent="0.35">
      <c r="A136" s="1"/>
      <c r="B136" s="1"/>
      <c r="C136" s="1"/>
    </row>
    <row r="137" spans="1:3" x14ac:dyDescent="0.35">
      <c r="A137" s="1"/>
      <c r="B137" s="1"/>
      <c r="C137" s="1"/>
    </row>
    <row r="138" spans="1:3" x14ac:dyDescent="0.35">
      <c r="A138" s="1"/>
      <c r="B138" s="1"/>
      <c r="C138" s="1"/>
    </row>
    <row r="139" spans="1:3" x14ac:dyDescent="0.35">
      <c r="A139" s="1"/>
      <c r="B139" s="1"/>
      <c r="C139" s="1"/>
    </row>
    <row r="140" spans="1:3" x14ac:dyDescent="0.35">
      <c r="A140" s="1"/>
      <c r="B140" s="1"/>
      <c r="C140" s="1"/>
    </row>
    <row r="141" spans="1:3" x14ac:dyDescent="0.35">
      <c r="A141" s="1"/>
      <c r="B141" s="1"/>
      <c r="C141" s="1"/>
    </row>
    <row r="142" spans="1:3" x14ac:dyDescent="0.35">
      <c r="A142" s="1"/>
      <c r="B142" s="1"/>
      <c r="C142" s="1"/>
    </row>
    <row r="143" spans="1:3" x14ac:dyDescent="0.35">
      <c r="A143" s="1"/>
      <c r="B143" s="1"/>
      <c r="C143" s="1"/>
    </row>
    <row r="144" spans="1:3" x14ac:dyDescent="0.35">
      <c r="A144" s="1"/>
      <c r="B144" s="1"/>
      <c r="C144" s="1"/>
    </row>
    <row r="145" spans="1:3" x14ac:dyDescent="0.35">
      <c r="A145" s="1"/>
      <c r="B145" s="1"/>
      <c r="C145" s="1"/>
    </row>
    <row r="146" spans="1:3" x14ac:dyDescent="0.35">
      <c r="A146" s="1"/>
      <c r="B146" s="1"/>
      <c r="C146" s="1"/>
    </row>
    <row r="147" spans="1:3" x14ac:dyDescent="0.35">
      <c r="A147" s="1"/>
      <c r="B147" s="1"/>
      <c r="C147" s="1"/>
    </row>
    <row r="148" spans="1:3" x14ac:dyDescent="0.35">
      <c r="A148" s="1"/>
      <c r="B148" s="1"/>
      <c r="C148" s="1"/>
    </row>
    <row r="149" spans="1:3" x14ac:dyDescent="0.35">
      <c r="A149" s="1"/>
      <c r="B149" s="1"/>
      <c r="C149" s="1"/>
    </row>
    <row r="150" spans="1:3" x14ac:dyDescent="0.35">
      <c r="A150" s="1"/>
      <c r="B150" s="1"/>
      <c r="C150" s="1"/>
    </row>
    <row r="151" spans="1:3" x14ac:dyDescent="0.35">
      <c r="A151" s="1"/>
      <c r="B151" s="1"/>
      <c r="C151" s="1"/>
    </row>
    <row r="152" spans="1:3" x14ac:dyDescent="0.35">
      <c r="A152" s="1"/>
      <c r="B152" s="1"/>
      <c r="C152" s="1"/>
    </row>
    <row r="153" spans="1:3" x14ac:dyDescent="0.35">
      <c r="A153" s="1"/>
      <c r="B153" s="1"/>
      <c r="C153" s="1"/>
    </row>
    <row r="154" spans="1:3" x14ac:dyDescent="0.35">
      <c r="A154" s="1"/>
      <c r="B154" s="1"/>
      <c r="C154" s="1"/>
    </row>
    <row r="155" spans="1:3" x14ac:dyDescent="0.35">
      <c r="A155" s="1"/>
      <c r="B155" s="1"/>
      <c r="C155" s="1"/>
    </row>
    <row r="156" spans="1:3" x14ac:dyDescent="0.35">
      <c r="A156" s="1"/>
      <c r="B156" s="1"/>
      <c r="C156" s="1"/>
    </row>
    <row r="157" spans="1:3" x14ac:dyDescent="0.35">
      <c r="A157" s="1"/>
      <c r="B157" s="1"/>
      <c r="C157" s="1"/>
    </row>
    <row r="158" spans="1:3" x14ac:dyDescent="0.35">
      <c r="A158" s="1"/>
      <c r="B158" s="1"/>
      <c r="C158" s="1"/>
    </row>
    <row r="159" spans="1:3" x14ac:dyDescent="0.35">
      <c r="A159" s="1"/>
      <c r="B159" s="1"/>
      <c r="C159" s="1"/>
    </row>
    <row r="160" spans="1:3" x14ac:dyDescent="0.35">
      <c r="A160" s="1"/>
      <c r="B160" s="1"/>
      <c r="C160" s="1"/>
    </row>
    <row r="161" spans="1:3" x14ac:dyDescent="0.35">
      <c r="A161" s="1"/>
      <c r="B161" s="1"/>
      <c r="C161" s="1"/>
    </row>
    <row r="162" spans="1:3" x14ac:dyDescent="0.35">
      <c r="A162" s="1"/>
      <c r="B162" s="1"/>
      <c r="C162" s="1"/>
    </row>
    <row r="163" spans="1:3" x14ac:dyDescent="0.35">
      <c r="A163" s="1"/>
      <c r="B163" s="1"/>
      <c r="C163" s="1"/>
    </row>
    <row r="164" spans="1:3" x14ac:dyDescent="0.35">
      <c r="A164" s="1"/>
      <c r="B164" s="1"/>
      <c r="C164" s="1"/>
    </row>
    <row r="165" spans="1:3" x14ac:dyDescent="0.35">
      <c r="A165" s="1"/>
      <c r="B165" s="1"/>
      <c r="C165" s="1"/>
    </row>
    <row r="166" spans="1:3" x14ac:dyDescent="0.35">
      <c r="A166" s="1"/>
      <c r="B166" s="1"/>
      <c r="C166" s="1"/>
    </row>
    <row r="167" spans="1:3" x14ac:dyDescent="0.35">
      <c r="A167" s="1"/>
      <c r="B167" s="1"/>
      <c r="C167" s="1"/>
    </row>
    <row r="168" spans="1:3" x14ac:dyDescent="0.35">
      <c r="A168" s="1"/>
      <c r="B168" s="1"/>
      <c r="C168" s="1"/>
    </row>
    <row r="169" spans="1:3" x14ac:dyDescent="0.35">
      <c r="A169" s="1"/>
      <c r="B169" s="1"/>
      <c r="C169" s="1"/>
    </row>
    <row r="170" spans="1:3" x14ac:dyDescent="0.35">
      <c r="A170" s="1"/>
      <c r="B170" s="1"/>
      <c r="C170" s="1"/>
    </row>
    <row r="171" spans="1:3" x14ac:dyDescent="0.35">
      <c r="A171" s="1"/>
      <c r="B171" s="1"/>
      <c r="C171" s="1"/>
    </row>
    <row r="172" spans="1:3" x14ac:dyDescent="0.35">
      <c r="A172" s="1"/>
      <c r="B172" s="1"/>
      <c r="C172" s="1"/>
    </row>
    <row r="173" spans="1:3" x14ac:dyDescent="0.35">
      <c r="A173" s="1"/>
      <c r="B173" s="1"/>
      <c r="C173" s="1"/>
    </row>
    <row r="174" spans="1:3" x14ac:dyDescent="0.35">
      <c r="A174" s="1"/>
      <c r="B174" s="1"/>
      <c r="C174" s="1"/>
    </row>
    <row r="175" spans="1:3" x14ac:dyDescent="0.35">
      <c r="A175" s="1"/>
      <c r="B175" s="1"/>
      <c r="C175" s="1"/>
    </row>
    <row r="176" spans="1:3" x14ac:dyDescent="0.35">
      <c r="A176" s="1"/>
      <c r="B176" s="1"/>
      <c r="C176" s="1"/>
    </row>
    <row r="177" spans="1:3" x14ac:dyDescent="0.35">
      <c r="A177" s="1"/>
      <c r="B177" s="1"/>
      <c r="C177" s="1"/>
    </row>
    <row r="178" spans="1:3" x14ac:dyDescent="0.35">
      <c r="A178" s="1"/>
      <c r="B178" s="1"/>
      <c r="C178" s="1"/>
    </row>
    <row r="179" spans="1:3" x14ac:dyDescent="0.35">
      <c r="A179" s="1"/>
      <c r="B179" s="1"/>
      <c r="C179" s="1"/>
    </row>
    <row r="180" spans="1:3" x14ac:dyDescent="0.35">
      <c r="A180" s="1"/>
      <c r="B180" s="1"/>
      <c r="C180" s="1"/>
    </row>
    <row r="181" spans="1:3" x14ac:dyDescent="0.35">
      <c r="A181" s="1"/>
      <c r="B181" s="1"/>
      <c r="C181" s="1"/>
    </row>
    <row r="182" spans="1:3" x14ac:dyDescent="0.35">
      <c r="A182" s="1"/>
      <c r="B182" s="1"/>
      <c r="C182" s="1"/>
    </row>
    <row r="183" spans="1:3" x14ac:dyDescent="0.35">
      <c r="A183" s="1"/>
      <c r="B183" s="1"/>
      <c r="C183" s="1"/>
    </row>
    <row r="184" spans="1:3" x14ac:dyDescent="0.35">
      <c r="A184" s="1"/>
      <c r="B184" s="1"/>
      <c r="C184" s="1"/>
    </row>
    <row r="185" spans="1:3" x14ac:dyDescent="0.35">
      <c r="A185" s="1"/>
      <c r="B185" s="1"/>
      <c r="C185" s="1"/>
    </row>
    <row r="186" spans="1:3" x14ac:dyDescent="0.35">
      <c r="A186" s="1"/>
      <c r="B186" s="1"/>
      <c r="C186" s="1"/>
    </row>
    <row r="187" spans="1:3" x14ac:dyDescent="0.35">
      <c r="A187" s="1"/>
      <c r="B187" s="1"/>
      <c r="C187" s="1"/>
    </row>
    <row r="188" spans="1:3" x14ac:dyDescent="0.35">
      <c r="A188" s="1"/>
      <c r="B188" s="1"/>
      <c r="C188" s="1"/>
    </row>
    <row r="189" spans="1:3" x14ac:dyDescent="0.35">
      <c r="A189" s="1"/>
      <c r="B189" s="1"/>
      <c r="C189" s="1"/>
    </row>
    <row r="190" spans="1:3" x14ac:dyDescent="0.35">
      <c r="A190" s="1"/>
      <c r="B190" s="1"/>
      <c r="C190" s="1"/>
    </row>
    <row r="191" spans="1:3" x14ac:dyDescent="0.35">
      <c r="A191" s="1"/>
      <c r="B191" s="1"/>
      <c r="C191" s="1"/>
    </row>
    <row r="192" spans="1:3" x14ac:dyDescent="0.35">
      <c r="A192" s="1"/>
      <c r="B192" s="1"/>
      <c r="C192" s="1"/>
    </row>
    <row r="193" spans="1:7" x14ac:dyDescent="0.35">
      <c r="A193" s="1"/>
      <c r="B193" s="1"/>
      <c r="C193" s="1"/>
    </row>
    <row r="194" spans="1:7" x14ac:dyDescent="0.35">
      <c r="A194" s="1"/>
      <c r="B194" s="1"/>
      <c r="C194" s="1"/>
    </row>
    <row r="195" spans="1:7" x14ac:dyDescent="0.35">
      <c r="A195" s="1"/>
      <c r="B195" s="1"/>
      <c r="C195" s="1"/>
    </row>
    <row r="196" spans="1:7" x14ac:dyDescent="0.35">
      <c r="A196" s="1"/>
      <c r="B196" s="1"/>
      <c r="C196" s="1"/>
    </row>
    <row r="197" spans="1:7" x14ac:dyDescent="0.35">
      <c r="A197" s="3"/>
      <c r="C197" s="4"/>
    </row>
    <row r="198" spans="1:7" x14ac:dyDescent="0.35">
      <c r="A198" s="3"/>
      <c r="B198" s="2"/>
      <c r="C198" s="4"/>
      <c r="G198" s="2"/>
    </row>
    <row r="199" spans="1:7" x14ac:dyDescent="0.35">
      <c r="A199" s="3"/>
      <c r="B199" s="2"/>
      <c r="C199" s="4"/>
      <c r="G199" s="2"/>
    </row>
    <row r="200" spans="1:7" x14ac:dyDescent="0.35">
      <c r="A200" s="3"/>
      <c r="B200" s="2"/>
      <c r="C200" s="4"/>
      <c r="G200" s="2"/>
    </row>
    <row r="201" spans="1:7" x14ac:dyDescent="0.35">
      <c r="A201" s="3"/>
      <c r="B201" s="2"/>
      <c r="C201" s="4"/>
      <c r="G201" s="2"/>
    </row>
    <row r="202" spans="1:7" x14ac:dyDescent="0.35">
      <c r="A202" s="3"/>
      <c r="B202" s="2"/>
      <c r="C202" s="4"/>
      <c r="G202" s="2"/>
    </row>
    <row r="203" spans="1:7" x14ac:dyDescent="0.35">
      <c r="A203" s="3"/>
      <c r="B203" s="2"/>
      <c r="C203" s="4"/>
      <c r="G203" s="2"/>
    </row>
    <row r="204" spans="1:7" x14ac:dyDescent="0.35">
      <c r="A204" s="3"/>
      <c r="B204" s="2"/>
      <c r="C204" s="4"/>
      <c r="G204" s="2"/>
    </row>
    <row r="205" spans="1:7" x14ac:dyDescent="0.35">
      <c r="A205" s="3"/>
      <c r="B205" s="2"/>
      <c r="C205" s="4"/>
      <c r="G205" s="2"/>
    </row>
    <row r="206" spans="1:7" x14ac:dyDescent="0.35">
      <c r="A206" s="3"/>
      <c r="B206" s="2"/>
      <c r="C206" s="4"/>
      <c r="G206" s="2"/>
    </row>
    <row r="207" spans="1:7" x14ac:dyDescent="0.35">
      <c r="A207" s="3"/>
      <c r="B207" s="2"/>
      <c r="C207" s="4"/>
      <c r="G207" s="2"/>
    </row>
    <row r="208" spans="1:7" x14ac:dyDescent="0.35">
      <c r="A208" s="3"/>
      <c r="B208" s="2"/>
      <c r="C208" s="4"/>
      <c r="G208" s="2"/>
    </row>
    <row r="209" spans="1:7" x14ac:dyDescent="0.35">
      <c r="A209" s="3"/>
      <c r="B209" s="2"/>
      <c r="C209" s="4"/>
      <c r="G209" s="2"/>
    </row>
    <row r="210" spans="1:7" x14ac:dyDescent="0.35">
      <c r="A210" s="3"/>
      <c r="B210" s="2"/>
      <c r="C210" s="4"/>
      <c r="G210" s="2"/>
    </row>
    <row r="211" spans="1:7" x14ac:dyDescent="0.35">
      <c r="A211" s="3"/>
      <c r="B211" s="2"/>
      <c r="C211" s="4"/>
      <c r="G211" s="2"/>
    </row>
    <row r="212" spans="1:7" x14ac:dyDescent="0.35">
      <c r="A212" s="3"/>
      <c r="B212" s="2"/>
      <c r="C212" s="4"/>
      <c r="G212" s="2"/>
    </row>
    <row r="213" spans="1:7" x14ac:dyDescent="0.35">
      <c r="A213" s="3"/>
      <c r="B213" s="2"/>
      <c r="C213" s="4"/>
      <c r="G213" s="2"/>
    </row>
    <row r="214" spans="1:7" x14ac:dyDescent="0.35">
      <c r="A214" s="3"/>
      <c r="B214" s="2"/>
      <c r="C214" s="4"/>
      <c r="G214" s="2"/>
    </row>
    <row r="215" spans="1:7" x14ac:dyDescent="0.35">
      <c r="A215" s="3"/>
      <c r="B215" s="2"/>
      <c r="C215" s="4"/>
      <c r="G215" s="2"/>
    </row>
    <row r="216" spans="1:7" x14ac:dyDescent="0.35">
      <c r="A216" s="3"/>
      <c r="B216" s="2"/>
      <c r="C216" s="4"/>
      <c r="G216" s="2"/>
    </row>
    <row r="217" spans="1:7" x14ac:dyDescent="0.35">
      <c r="A217" s="3"/>
      <c r="B217" s="2"/>
      <c r="C217" s="4"/>
      <c r="G217" s="2"/>
    </row>
    <row r="218" spans="1:7" x14ac:dyDescent="0.35">
      <c r="A218" s="3"/>
      <c r="B218" s="2"/>
      <c r="C218" s="4"/>
      <c r="G218" s="2"/>
    </row>
    <row r="219" spans="1:7" x14ac:dyDescent="0.35">
      <c r="A219" s="3"/>
      <c r="B219" s="2"/>
      <c r="C219" s="4"/>
      <c r="G219" s="2"/>
    </row>
    <row r="220" spans="1:7" x14ac:dyDescent="0.35">
      <c r="A220" s="3"/>
      <c r="B220" s="2"/>
      <c r="C220" s="4"/>
      <c r="G220" s="2"/>
    </row>
    <row r="221" spans="1:7" x14ac:dyDescent="0.35">
      <c r="A221" s="3"/>
      <c r="B221" s="2"/>
      <c r="C221" s="4"/>
      <c r="G221" s="2"/>
    </row>
    <row r="222" spans="1:7" x14ac:dyDescent="0.35">
      <c r="A222" s="3"/>
      <c r="B222" s="2"/>
      <c r="C222" s="4"/>
      <c r="G222" s="2"/>
    </row>
    <row r="223" spans="1:7" x14ac:dyDescent="0.35">
      <c r="A223" s="3"/>
      <c r="B223" s="2"/>
      <c r="C223" s="4"/>
      <c r="G223" s="2"/>
    </row>
    <row r="224" spans="1:7" x14ac:dyDescent="0.35">
      <c r="A224" s="3"/>
      <c r="B224" s="2"/>
      <c r="C224" s="4"/>
      <c r="G224" s="2"/>
    </row>
    <row r="225" spans="1:7" x14ac:dyDescent="0.35">
      <c r="A225" s="3"/>
      <c r="B225" s="2"/>
      <c r="C225" s="4"/>
      <c r="G225" s="2"/>
    </row>
    <row r="226" spans="1:7" x14ac:dyDescent="0.35">
      <c r="A226" s="3"/>
      <c r="B226" s="2"/>
      <c r="C226" s="4"/>
      <c r="G226" s="2"/>
    </row>
    <row r="227" spans="1:7" x14ac:dyDescent="0.35">
      <c r="A227" s="3"/>
      <c r="B227" s="2"/>
      <c r="C227" s="4"/>
      <c r="G227" s="2"/>
    </row>
    <row r="228" spans="1:7" x14ac:dyDescent="0.35">
      <c r="A228" s="3"/>
      <c r="B228" s="2"/>
      <c r="C228" s="4"/>
      <c r="G228" s="2"/>
    </row>
    <row r="229" spans="1:7" x14ac:dyDescent="0.35">
      <c r="A229" s="3"/>
      <c r="B229" s="2"/>
      <c r="C229" s="4"/>
      <c r="G229" s="2"/>
    </row>
    <row r="230" spans="1:7" x14ac:dyDescent="0.35">
      <c r="A230" s="3"/>
      <c r="B230" s="2"/>
      <c r="C230" s="4"/>
      <c r="G230" s="2"/>
    </row>
    <row r="231" spans="1:7" x14ac:dyDescent="0.35">
      <c r="A231" s="3"/>
      <c r="B231" s="2"/>
      <c r="C231" s="4"/>
      <c r="G231" s="2"/>
    </row>
    <row r="232" spans="1:7" x14ac:dyDescent="0.35">
      <c r="A232" s="3"/>
      <c r="B232" s="2"/>
      <c r="C232" s="4"/>
      <c r="G232" s="2"/>
    </row>
    <row r="233" spans="1:7" x14ac:dyDescent="0.35">
      <c r="A233" s="3"/>
      <c r="B233" s="2"/>
      <c r="C233" s="4"/>
      <c r="G233" s="2"/>
    </row>
    <row r="234" spans="1:7" x14ac:dyDescent="0.35">
      <c r="A234" s="3"/>
      <c r="B234" s="2"/>
      <c r="C234" s="4"/>
      <c r="G234" s="2"/>
    </row>
    <row r="235" spans="1:7" x14ac:dyDescent="0.35">
      <c r="A235" s="3"/>
      <c r="B235" s="2"/>
      <c r="C235" s="4"/>
      <c r="G235" s="2"/>
    </row>
    <row r="236" spans="1:7" x14ac:dyDescent="0.35">
      <c r="A236" s="3"/>
      <c r="B236" s="2"/>
      <c r="C236" s="4"/>
      <c r="G236" s="2"/>
    </row>
    <row r="237" spans="1:7" x14ac:dyDescent="0.35">
      <c r="A237" s="3"/>
      <c r="B237" s="2"/>
      <c r="C237" s="4"/>
      <c r="G237" s="2"/>
    </row>
    <row r="238" spans="1:7" x14ac:dyDescent="0.35">
      <c r="A238" s="3"/>
      <c r="B238" s="2"/>
      <c r="C238" s="4"/>
      <c r="G238" s="2"/>
    </row>
    <row r="239" spans="1:7" x14ac:dyDescent="0.35">
      <c r="A239" s="3"/>
      <c r="B239" s="2"/>
      <c r="C239" s="4"/>
      <c r="G239" s="2"/>
    </row>
    <row r="240" spans="1:7" x14ac:dyDescent="0.35">
      <c r="A240" s="3"/>
      <c r="B240" s="2"/>
      <c r="C240" s="4"/>
      <c r="G240" s="2"/>
    </row>
    <row r="241" spans="1:7" x14ac:dyDescent="0.35">
      <c r="A241" s="3"/>
      <c r="B241" s="2"/>
      <c r="C241" s="4"/>
      <c r="G241" s="2"/>
    </row>
    <row r="242" spans="1:7" x14ac:dyDescent="0.35">
      <c r="A242" s="3"/>
      <c r="B242" s="2"/>
      <c r="C242" s="4"/>
      <c r="G242" s="2"/>
    </row>
    <row r="243" spans="1:7" x14ac:dyDescent="0.35">
      <c r="A243" s="3"/>
      <c r="B243" s="2"/>
      <c r="C243" s="4"/>
      <c r="G243" s="2"/>
    </row>
    <row r="244" spans="1:7" x14ac:dyDescent="0.35">
      <c r="A244" s="3"/>
      <c r="B244" s="2"/>
      <c r="C244" s="4"/>
      <c r="G244" s="2"/>
    </row>
    <row r="245" spans="1:7" x14ac:dyDescent="0.35">
      <c r="A245" s="3"/>
      <c r="B245" s="2"/>
      <c r="C245" s="4"/>
      <c r="G245" s="2"/>
    </row>
    <row r="246" spans="1:7" x14ac:dyDescent="0.35">
      <c r="A246" s="3"/>
      <c r="C246" s="4"/>
      <c r="G246" s="2"/>
    </row>
    <row r="247" spans="1:7" x14ac:dyDescent="0.35">
      <c r="A247" s="3"/>
      <c r="B247" s="2"/>
      <c r="C247" s="4"/>
      <c r="G247" s="2"/>
    </row>
    <row r="248" spans="1:7" x14ac:dyDescent="0.35">
      <c r="A248" s="3"/>
      <c r="B248" s="2"/>
      <c r="C248" s="4"/>
      <c r="G248" s="2"/>
    </row>
    <row r="249" spans="1:7" x14ac:dyDescent="0.35">
      <c r="A249" s="3"/>
      <c r="B249" s="2"/>
      <c r="C249" s="4"/>
      <c r="G249" s="2"/>
    </row>
    <row r="250" spans="1:7" x14ac:dyDescent="0.35">
      <c r="A250" s="3"/>
      <c r="B250" s="2"/>
      <c r="C250" s="4"/>
      <c r="G250" s="2"/>
    </row>
    <row r="251" spans="1:7" x14ac:dyDescent="0.35">
      <c r="A251" s="3"/>
      <c r="B251" s="2"/>
      <c r="C251" s="4"/>
      <c r="G251" s="2"/>
    </row>
    <row r="252" spans="1:7" x14ac:dyDescent="0.35">
      <c r="A252" s="3"/>
      <c r="B252" s="2"/>
      <c r="C252" s="4"/>
      <c r="G252" s="2"/>
    </row>
    <row r="253" spans="1:7" x14ac:dyDescent="0.35">
      <c r="A253" s="3"/>
      <c r="B253" s="2"/>
      <c r="C253" s="4"/>
      <c r="G253" s="2"/>
    </row>
    <row r="254" spans="1:7" x14ac:dyDescent="0.35">
      <c r="A254" s="3"/>
      <c r="B254" s="2"/>
      <c r="C254" s="4"/>
      <c r="G254" s="2"/>
    </row>
    <row r="255" spans="1:7" x14ac:dyDescent="0.35">
      <c r="A255" s="3"/>
      <c r="B255" s="2"/>
      <c r="C255" s="4"/>
      <c r="G255" s="2"/>
    </row>
    <row r="256" spans="1:7" x14ac:dyDescent="0.35">
      <c r="A256" s="3"/>
      <c r="B256" s="2"/>
      <c r="C256" s="4"/>
      <c r="G256" s="2"/>
    </row>
    <row r="257" spans="1:7" x14ac:dyDescent="0.35">
      <c r="A257" s="3"/>
      <c r="B257" s="2"/>
      <c r="C257" s="4"/>
      <c r="G257" s="2"/>
    </row>
    <row r="258" spans="1:7" x14ac:dyDescent="0.35">
      <c r="A258" s="3"/>
      <c r="B258" s="2"/>
      <c r="C258" s="4"/>
      <c r="G258" s="2"/>
    </row>
    <row r="259" spans="1:7" x14ac:dyDescent="0.35">
      <c r="A259" s="3"/>
      <c r="B259" s="2"/>
      <c r="C259" s="4"/>
      <c r="G259" s="2"/>
    </row>
    <row r="260" spans="1:7" x14ac:dyDescent="0.35">
      <c r="A260" s="3"/>
      <c r="B260" s="2"/>
      <c r="C260" s="4"/>
      <c r="G260" s="2"/>
    </row>
    <row r="261" spans="1:7" x14ac:dyDescent="0.35">
      <c r="A261" s="3"/>
      <c r="B261" s="2"/>
      <c r="C261" s="4"/>
      <c r="G261" s="2"/>
    </row>
    <row r="262" spans="1:7" x14ac:dyDescent="0.35">
      <c r="A262" s="3"/>
      <c r="B262" s="2"/>
      <c r="C262" s="4"/>
      <c r="G262" s="2"/>
    </row>
    <row r="263" spans="1:7" x14ac:dyDescent="0.35">
      <c r="A263" s="3"/>
      <c r="B263" s="2"/>
      <c r="C263" s="4"/>
      <c r="G263" s="2"/>
    </row>
    <row r="264" spans="1:7" x14ac:dyDescent="0.35">
      <c r="A264" s="3"/>
      <c r="B264" s="2"/>
      <c r="C264" s="4"/>
      <c r="G264" s="2"/>
    </row>
    <row r="265" spans="1:7" x14ac:dyDescent="0.35">
      <c r="A265" s="3"/>
      <c r="B265" s="2"/>
      <c r="C265" s="4"/>
      <c r="G265" s="2"/>
    </row>
    <row r="266" spans="1:7" x14ac:dyDescent="0.35">
      <c r="A266" s="3"/>
      <c r="B266" s="2"/>
      <c r="C266" s="4"/>
      <c r="G266" s="2"/>
    </row>
    <row r="267" spans="1:7" x14ac:dyDescent="0.35">
      <c r="A267" s="3"/>
      <c r="B267" s="2"/>
      <c r="C267" s="4"/>
      <c r="G267" s="2"/>
    </row>
    <row r="268" spans="1:7" x14ac:dyDescent="0.35">
      <c r="A268" s="3"/>
      <c r="B268" s="2"/>
      <c r="C268" s="4"/>
      <c r="G268" s="2"/>
    </row>
    <row r="269" spans="1:7" x14ac:dyDescent="0.35">
      <c r="A269" s="3"/>
      <c r="B269" s="2"/>
      <c r="C269" s="4"/>
      <c r="G269" s="2"/>
    </row>
    <row r="270" spans="1:7" x14ac:dyDescent="0.35">
      <c r="A270" s="3"/>
      <c r="B270" s="2"/>
      <c r="C270" s="4"/>
      <c r="G270" s="2"/>
    </row>
    <row r="271" spans="1:7" x14ac:dyDescent="0.35">
      <c r="A271" s="3"/>
      <c r="B271" s="2"/>
      <c r="C271" s="4"/>
      <c r="G271" s="2"/>
    </row>
    <row r="272" spans="1:7" x14ac:dyDescent="0.35">
      <c r="A272" s="3"/>
      <c r="B272" s="2"/>
      <c r="C272" s="4"/>
      <c r="G272" s="2"/>
    </row>
    <row r="273" spans="1:7" x14ac:dyDescent="0.35">
      <c r="A273" s="3"/>
      <c r="B273" s="2"/>
      <c r="C273" s="4"/>
      <c r="G273" s="2"/>
    </row>
    <row r="274" spans="1:7" x14ac:dyDescent="0.35">
      <c r="A274" s="3"/>
      <c r="B274" s="2"/>
      <c r="C274" s="4"/>
      <c r="G274" s="2"/>
    </row>
    <row r="275" spans="1:7" x14ac:dyDescent="0.35">
      <c r="A275" s="3"/>
      <c r="B275" s="2"/>
      <c r="C275" s="4"/>
      <c r="G275" s="2"/>
    </row>
    <row r="276" spans="1:7" x14ac:dyDescent="0.35">
      <c r="A276" s="3"/>
      <c r="B276" s="2"/>
      <c r="C276" s="4"/>
      <c r="G276" s="2"/>
    </row>
    <row r="277" spans="1:7" x14ac:dyDescent="0.35">
      <c r="A277" s="3"/>
      <c r="B277" s="2"/>
      <c r="C277" s="4"/>
      <c r="G277" s="2"/>
    </row>
    <row r="278" spans="1:7" x14ac:dyDescent="0.35">
      <c r="A278" s="3"/>
      <c r="B278" s="2"/>
      <c r="C278" s="4"/>
      <c r="G278" s="2"/>
    </row>
    <row r="279" spans="1:7" x14ac:dyDescent="0.35">
      <c r="A279" s="3"/>
      <c r="B279" s="2"/>
      <c r="C279" s="4"/>
      <c r="G279" s="2"/>
    </row>
    <row r="280" spans="1:7" x14ac:dyDescent="0.35">
      <c r="A280" s="3"/>
      <c r="B280" s="2"/>
      <c r="C280" s="4"/>
      <c r="G280" s="2"/>
    </row>
    <row r="281" spans="1:7" x14ac:dyDescent="0.35">
      <c r="A281" s="3"/>
      <c r="B281" s="2"/>
      <c r="C281" s="4"/>
      <c r="G281" s="2"/>
    </row>
    <row r="282" spans="1:7" x14ac:dyDescent="0.35">
      <c r="A282" s="3"/>
      <c r="B282" s="2"/>
      <c r="C282" s="4"/>
      <c r="G282" s="2"/>
    </row>
    <row r="283" spans="1:7" x14ac:dyDescent="0.35">
      <c r="A283" s="3"/>
      <c r="B283" s="2"/>
      <c r="C283" s="4"/>
      <c r="G283" s="2"/>
    </row>
    <row r="284" spans="1:7" x14ac:dyDescent="0.35">
      <c r="A284" s="3"/>
      <c r="B284" s="2"/>
      <c r="C284" s="4"/>
      <c r="G284" s="2"/>
    </row>
    <row r="285" spans="1:7" x14ac:dyDescent="0.35">
      <c r="A285" s="3"/>
      <c r="B285" s="2"/>
      <c r="C285" s="4"/>
      <c r="G285" s="2"/>
    </row>
    <row r="286" spans="1:7" x14ac:dyDescent="0.35">
      <c r="A286" s="3"/>
      <c r="B286" s="2"/>
      <c r="C286" s="4"/>
      <c r="G286" s="2"/>
    </row>
    <row r="287" spans="1:7" x14ac:dyDescent="0.35">
      <c r="A287" s="3"/>
      <c r="B287" s="2"/>
      <c r="C287" s="4"/>
      <c r="G287" s="2"/>
    </row>
    <row r="288" spans="1:7" x14ac:dyDescent="0.35">
      <c r="A288" s="3"/>
      <c r="B288" s="2"/>
      <c r="C288" s="4"/>
      <c r="G288" s="2"/>
    </row>
    <row r="289" spans="1:7" x14ac:dyDescent="0.35">
      <c r="A289" s="3"/>
      <c r="B289" s="2"/>
      <c r="C289" s="4"/>
      <c r="G289" s="2"/>
    </row>
    <row r="290" spans="1:7" x14ac:dyDescent="0.35">
      <c r="A290" s="3"/>
      <c r="B290" s="2"/>
      <c r="C290" s="4"/>
      <c r="G290" s="2"/>
    </row>
    <row r="291" spans="1:7" x14ac:dyDescent="0.35">
      <c r="A291" s="3"/>
      <c r="B291" s="2"/>
      <c r="C291" s="4"/>
      <c r="G291" s="2"/>
    </row>
    <row r="292" spans="1:7" x14ac:dyDescent="0.35">
      <c r="A292" s="3"/>
      <c r="B292" s="2"/>
      <c r="C292" s="4"/>
      <c r="G292" s="2"/>
    </row>
    <row r="293" spans="1:7" x14ac:dyDescent="0.35">
      <c r="A293" s="3"/>
      <c r="B293" s="2"/>
      <c r="C293" s="4"/>
      <c r="G293" s="2"/>
    </row>
    <row r="294" spans="1:7" x14ac:dyDescent="0.35">
      <c r="A294" s="3"/>
      <c r="B294" s="2"/>
      <c r="C294" s="4"/>
      <c r="G294" s="2"/>
    </row>
  </sheetData>
  <sortState xmlns:xlrd2="http://schemas.microsoft.com/office/spreadsheetml/2017/richdata2" ref="A18:D23">
    <sortCondition descending="1" ref="D18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F25"/>
  <sheetViews>
    <sheetView zoomScaleNormal="100" workbookViewId="0">
      <selection activeCell="I15" sqref="I15"/>
    </sheetView>
  </sheetViews>
  <sheetFormatPr defaultRowHeight="14.5" x14ac:dyDescent="0.35"/>
  <cols>
    <col min="1" max="1" width="17.453125" bestFit="1" customWidth="1"/>
  </cols>
  <sheetData>
    <row r="1" spans="1:6" s="7" customFormat="1" x14ac:dyDescent="0.35">
      <c r="A1" s="7" t="s">
        <v>85</v>
      </c>
    </row>
    <row r="2" spans="1:6" s="7" customFormat="1" x14ac:dyDescent="0.35">
      <c r="A2" s="7" t="s">
        <v>86</v>
      </c>
    </row>
    <row r="3" spans="1:6" s="7" customFormat="1" x14ac:dyDescent="0.35"/>
    <row r="4" spans="1:6" x14ac:dyDescent="0.35">
      <c r="B4" t="s">
        <v>13</v>
      </c>
      <c r="C4" t="s">
        <v>14</v>
      </c>
      <c r="D4" t="s">
        <v>52</v>
      </c>
      <c r="E4" t="s">
        <v>53</v>
      </c>
    </row>
    <row r="5" spans="1:6" x14ac:dyDescent="0.35">
      <c r="A5" t="s">
        <v>54</v>
      </c>
      <c r="B5" s="10">
        <v>4.0846908282372654E-2</v>
      </c>
      <c r="C5" s="10">
        <v>0.36184445194215548</v>
      </c>
      <c r="D5" s="10">
        <v>0.20112624340765173</v>
      </c>
      <c r="E5" s="10">
        <v>0.39618239636781999</v>
      </c>
      <c r="F5" s="9"/>
    </row>
    <row r="6" spans="1:6" x14ac:dyDescent="0.35">
      <c r="A6" t="s">
        <v>15</v>
      </c>
      <c r="B6" s="10">
        <v>1.271007408614307E-2</v>
      </c>
      <c r="C6" s="10">
        <v>0.15254005320190028</v>
      </c>
      <c r="D6" s="10">
        <v>0.19856374322343245</v>
      </c>
      <c r="E6" s="10">
        <v>0.63618612948852404</v>
      </c>
      <c r="F6" s="9"/>
    </row>
    <row r="7" spans="1:6" x14ac:dyDescent="0.35">
      <c r="A7" t="s">
        <v>16</v>
      </c>
      <c r="B7" s="10">
        <v>0.11827821990962394</v>
      </c>
      <c r="C7" s="10">
        <v>0.57215306607174465</v>
      </c>
      <c r="D7" s="10">
        <v>0.17386771456496886</v>
      </c>
      <c r="E7" s="10">
        <v>0.13570099945366268</v>
      </c>
      <c r="F7" s="9"/>
    </row>
    <row r="8" spans="1:6" x14ac:dyDescent="0.35">
      <c r="A8" t="s">
        <v>0</v>
      </c>
      <c r="B8" s="10">
        <v>0.19175749666013522</v>
      </c>
      <c r="C8" s="10">
        <v>0.6842977064584459</v>
      </c>
      <c r="D8" s="10">
        <v>8.5329601227900675E-2</v>
      </c>
      <c r="E8" s="10">
        <v>3.8615195653518182E-2</v>
      </c>
      <c r="F8" s="9"/>
    </row>
    <row r="9" spans="1:6" x14ac:dyDescent="0.35">
      <c r="B9" s="9"/>
      <c r="C9" s="9"/>
      <c r="D9" s="9"/>
      <c r="E9" s="9"/>
      <c r="F9" s="9"/>
    </row>
    <row r="10" spans="1:6" x14ac:dyDescent="0.35">
      <c r="A10" t="s">
        <v>78</v>
      </c>
    </row>
    <row r="13" spans="1:6" x14ac:dyDescent="0.35">
      <c r="B13" s="10"/>
      <c r="C13" s="10"/>
      <c r="D13" s="10"/>
      <c r="E13" s="10"/>
    </row>
    <row r="14" spans="1:6" x14ac:dyDescent="0.35">
      <c r="B14" s="10"/>
      <c r="C14" s="10"/>
      <c r="D14" s="10"/>
      <c r="E14" s="10"/>
    </row>
    <row r="15" spans="1:6" x14ac:dyDescent="0.35">
      <c r="B15" s="10"/>
      <c r="C15" s="10"/>
      <c r="D15" s="10"/>
      <c r="E15" s="10"/>
    </row>
    <row r="16" spans="1:6" x14ac:dyDescent="0.35">
      <c r="B16" s="10"/>
      <c r="C16" s="10"/>
      <c r="D16" s="10"/>
      <c r="E16" s="10"/>
    </row>
    <row r="19" spans="2:6" x14ac:dyDescent="0.35">
      <c r="F19" s="25"/>
    </row>
    <row r="20" spans="2:6" x14ac:dyDescent="0.35">
      <c r="C20" s="7"/>
      <c r="D20" s="7"/>
      <c r="E20" s="7"/>
      <c r="F20" s="7"/>
    </row>
    <row r="21" spans="2:6" x14ac:dyDescent="0.35">
      <c r="B21" s="7"/>
      <c r="C21" s="7"/>
      <c r="D21" s="7"/>
      <c r="E21" s="7"/>
      <c r="F21" s="7"/>
    </row>
    <row r="22" spans="2:6" x14ac:dyDescent="0.35">
      <c r="B22" s="7"/>
      <c r="C22" s="7"/>
      <c r="D22" s="7"/>
      <c r="E22" s="7"/>
      <c r="F22" s="7"/>
    </row>
    <row r="23" spans="2:6" x14ac:dyDescent="0.35">
      <c r="B23" s="7"/>
      <c r="C23" s="7"/>
      <c r="D23" s="7"/>
      <c r="E23" s="7"/>
      <c r="F23" s="7"/>
    </row>
    <row r="24" spans="2:6" x14ac:dyDescent="0.35">
      <c r="B24" s="7"/>
      <c r="C24" s="7"/>
      <c r="D24" s="7"/>
      <c r="E24" s="7"/>
      <c r="F24" s="7"/>
    </row>
    <row r="25" spans="2:6" x14ac:dyDescent="0.35">
      <c r="B25" s="7"/>
      <c r="C25" s="7"/>
      <c r="D25" s="7"/>
      <c r="E25" s="7"/>
      <c r="F25" s="7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AE20"/>
  <sheetViews>
    <sheetView topLeftCell="E1" zoomScaleNormal="100" workbookViewId="0">
      <selection activeCell="I9" sqref="I9"/>
    </sheetView>
  </sheetViews>
  <sheetFormatPr defaultRowHeight="14.5" x14ac:dyDescent="0.35"/>
  <cols>
    <col min="1" max="1" width="16.1796875" bestFit="1" customWidth="1"/>
  </cols>
  <sheetData>
    <row r="1" spans="1:31" s="7" customFormat="1" x14ac:dyDescent="0.35">
      <c r="E1" s="7" t="s">
        <v>87</v>
      </c>
    </row>
    <row r="2" spans="1:31" s="7" customFormat="1" x14ac:dyDescent="0.35">
      <c r="E2" s="7" t="s">
        <v>86</v>
      </c>
    </row>
    <row r="3" spans="1:31" s="7" customFormat="1" x14ac:dyDescent="0.35"/>
    <row r="4" spans="1:31" x14ac:dyDescent="0.35">
      <c r="B4" t="s">
        <v>17</v>
      </c>
      <c r="C4" t="s">
        <v>55</v>
      </c>
      <c r="D4" t="s">
        <v>18</v>
      </c>
      <c r="E4" t="s">
        <v>19</v>
      </c>
      <c r="F4" t="s">
        <v>20</v>
      </c>
      <c r="G4" t="s">
        <v>21</v>
      </c>
      <c r="H4" t="s">
        <v>22</v>
      </c>
      <c r="I4" t="s">
        <v>23</v>
      </c>
      <c r="J4" t="s">
        <v>32</v>
      </c>
      <c r="L4" s="7"/>
      <c r="M4" s="9"/>
      <c r="N4" s="7"/>
      <c r="O4" s="7"/>
      <c r="P4" s="7"/>
      <c r="Q4" s="7"/>
      <c r="R4" s="7"/>
      <c r="S4" s="7"/>
      <c r="T4" s="7"/>
    </row>
    <row r="5" spans="1:31" x14ac:dyDescent="0.35">
      <c r="A5" t="s">
        <v>54</v>
      </c>
      <c r="B5" s="10">
        <v>0.39788908733234446</v>
      </c>
      <c r="C5" s="10">
        <v>0.269800734526492</v>
      </c>
      <c r="D5" s="10">
        <v>5.7733984711119485E-2</v>
      </c>
      <c r="E5" s="10">
        <v>4.9162223320967154E-2</v>
      </c>
      <c r="F5" s="10">
        <v>2.6431509131051967E-2</v>
      </c>
      <c r="G5" s="10">
        <v>3.7279615318463383E-2</v>
      </c>
      <c r="H5" s="10">
        <v>2.7257526953739505E-2</v>
      </c>
      <c r="I5" s="10">
        <v>1.5246024580050468E-2</v>
      </c>
      <c r="J5" s="10">
        <v>0.11919929412577164</v>
      </c>
      <c r="L5" s="9"/>
      <c r="M5" s="9"/>
      <c r="N5" s="9"/>
      <c r="O5" s="9"/>
      <c r="P5" s="9"/>
      <c r="Q5" s="9"/>
      <c r="R5" s="9"/>
      <c r="S5" s="9"/>
      <c r="T5" s="9"/>
      <c r="AC5" s="7"/>
    </row>
    <row r="6" spans="1:31" x14ac:dyDescent="0.35">
      <c r="A6" t="s">
        <v>15</v>
      </c>
      <c r="B6" s="10">
        <v>0.40302339453849439</v>
      </c>
      <c r="C6" s="10">
        <v>0.19619178733666484</v>
      </c>
      <c r="D6" s="10">
        <v>0.11155687484873494</v>
      </c>
      <c r="E6" s="10">
        <v>1.6687572948634374E-2</v>
      </c>
      <c r="F6" s="10">
        <v>4.1896525004940538E-2</v>
      </c>
      <c r="G6" s="10">
        <v>9.4921263310044759E-2</v>
      </c>
      <c r="H6" s="10">
        <v>7.223519654850627E-2</v>
      </c>
      <c r="I6" s="10">
        <v>1.4223112289081585E-2</v>
      </c>
      <c r="J6" s="10">
        <v>4.9264273174898392E-2</v>
      </c>
      <c r="L6" s="9"/>
      <c r="M6" s="9"/>
      <c r="N6" s="9"/>
      <c r="O6" s="9"/>
      <c r="P6" s="9"/>
      <c r="Q6" s="9"/>
      <c r="R6" s="9"/>
      <c r="S6" s="9"/>
      <c r="T6" s="9"/>
      <c r="AC6" s="7"/>
      <c r="AE6" s="7"/>
    </row>
    <row r="7" spans="1:31" x14ac:dyDescent="0.35">
      <c r="A7" t="s">
        <v>16</v>
      </c>
      <c r="B7" s="10">
        <v>0.24004393598555077</v>
      </c>
      <c r="C7" s="10">
        <v>0.20315495691738683</v>
      </c>
      <c r="D7" s="10">
        <v>9.1830661967039567E-2</v>
      </c>
      <c r="E7" s="10">
        <v>7.9571006947556921E-2</v>
      </c>
      <c r="F7" s="10">
        <v>6.4785764238261059E-2</v>
      </c>
      <c r="G7" s="10">
        <v>2.8048314589387592E-2</v>
      </c>
      <c r="H7" s="10">
        <v>2.2443430020908744E-2</v>
      </c>
      <c r="I7" s="10">
        <v>1.8508448337164224E-2</v>
      </c>
      <c r="J7" s="10">
        <v>0.2516134809967443</v>
      </c>
      <c r="L7" s="9"/>
      <c r="M7" s="9"/>
      <c r="N7" s="9"/>
      <c r="O7" s="9"/>
      <c r="P7" s="9"/>
      <c r="Q7" s="9"/>
      <c r="R7" s="9"/>
      <c r="S7" s="9"/>
      <c r="T7" s="9"/>
      <c r="AC7" s="7"/>
      <c r="AE7" s="7"/>
    </row>
    <row r="8" spans="1:31" x14ac:dyDescent="0.35">
      <c r="A8" t="s">
        <v>0</v>
      </c>
      <c r="B8" s="10">
        <v>0.43523878747252742</v>
      </c>
      <c r="C8" s="10">
        <v>7.3989112324700165E-2</v>
      </c>
      <c r="D8" s="10">
        <v>3.4314235596714204E-2</v>
      </c>
      <c r="E8" s="10">
        <v>8.3682250159871657E-2</v>
      </c>
      <c r="F8" s="10">
        <v>3.3312887188643087E-2</v>
      </c>
      <c r="G8" s="10">
        <v>1.4656695661930981E-2</v>
      </c>
      <c r="H8" s="10">
        <v>1.0315162322669037E-2</v>
      </c>
      <c r="I8" s="10">
        <v>3.2345355951662685E-2</v>
      </c>
      <c r="J8" s="10">
        <v>0.28214551332128074</v>
      </c>
      <c r="L8" s="9"/>
      <c r="M8" s="9"/>
      <c r="N8" s="9"/>
      <c r="O8" s="9"/>
      <c r="P8" s="9"/>
      <c r="Q8" s="9"/>
      <c r="R8" s="9"/>
      <c r="S8" s="9"/>
      <c r="T8" s="9"/>
      <c r="AC8" s="7"/>
      <c r="AE8" s="7"/>
    </row>
    <row r="9" spans="1:31" x14ac:dyDescent="0.35">
      <c r="B9" s="9"/>
      <c r="C9" s="9"/>
      <c r="D9" s="9"/>
      <c r="E9" s="9"/>
      <c r="F9" s="9"/>
      <c r="G9" s="9"/>
      <c r="H9" s="9"/>
      <c r="I9" s="9"/>
      <c r="AC9" s="7"/>
      <c r="AE9" s="7"/>
    </row>
    <row r="10" spans="1:31" x14ac:dyDescent="0.35">
      <c r="B10" s="10"/>
      <c r="C10" s="10"/>
      <c r="D10" s="10"/>
      <c r="E10" s="10" t="s">
        <v>78</v>
      </c>
      <c r="F10" s="10"/>
      <c r="G10" s="10"/>
      <c r="H10" s="10"/>
      <c r="I10" s="10"/>
      <c r="J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31" x14ac:dyDescent="0.35">
      <c r="B11" s="10"/>
      <c r="C11" s="10"/>
      <c r="D11" s="10"/>
      <c r="E11" s="10"/>
      <c r="F11" s="10"/>
      <c r="G11" s="10"/>
      <c r="H11" s="10"/>
      <c r="I11" s="10"/>
      <c r="J11" s="10"/>
      <c r="L11" s="10"/>
      <c r="M11" s="10"/>
      <c r="N11" s="10"/>
      <c r="O11" s="10"/>
      <c r="P11" s="10"/>
      <c r="Q11" s="10"/>
      <c r="R11" s="10"/>
      <c r="S11" s="1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1:31" x14ac:dyDescent="0.35">
      <c r="B12" s="10"/>
      <c r="C12" s="10"/>
      <c r="D12" s="10"/>
      <c r="E12" s="10"/>
      <c r="F12" s="10"/>
      <c r="G12" s="10"/>
      <c r="H12" s="10"/>
      <c r="I12" s="10"/>
      <c r="J12" s="10"/>
      <c r="L12" s="10"/>
      <c r="M12" s="10"/>
      <c r="N12" s="10"/>
      <c r="O12" s="10"/>
      <c r="P12" s="10"/>
      <c r="Q12" s="10"/>
      <c r="R12" s="10"/>
      <c r="S12" s="10"/>
      <c r="T12" s="9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spans="1:31" x14ac:dyDescent="0.35">
      <c r="B13" s="10"/>
      <c r="C13" s="10"/>
      <c r="D13" s="10"/>
      <c r="E13" s="10"/>
      <c r="F13" s="10"/>
      <c r="G13" s="10"/>
      <c r="H13" s="10"/>
      <c r="I13" s="10"/>
      <c r="J13" s="10"/>
      <c r="L13" s="10"/>
      <c r="M13" s="10"/>
      <c r="N13" s="10"/>
      <c r="O13" s="10"/>
      <c r="P13" s="10"/>
      <c r="Q13" s="10"/>
      <c r="R13" s="10"/>
      <c r="S13" s="10"/>
      <c r="T13" s="9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</row>
    <row r="14" spans="1:31" x14ac:dyDescent="0.35">
      <c r="B14" s="10"/>
      <c r="C14" s="10"/>
      <c r="D14" s="10"/>
      <c r="E14" s="10"/>
      <c r="F14" s="10"/>
      <c r="G14" s="10"/>
      <c r="H14" s="10"/>
      <c r="I14" s="10"/>
      <c r="J14" s="10"/>
      <c r="T14" s="9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</row>
    <row r="15" spans="1:31" x14ac:dyDescent="0.35">
      <c r="T15" s="9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pans="1:31" x14ac:dyDescent="0.35"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</row>
    <row r="20" spans="6:6" x14ac:dyDescent="0.35">
      <c r="F20" s="25"/>
    </row>
  </sheetData>
  <conditionalFormatting sqref="L5:T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12:T1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AJ77"/>
  <sheetViews>
    <sheetView zoomScaleNormal="100" workbookViewId="0">
      <selection activeCell="G6" sqref="G6"/>
    </sheetView>
  </sheetViews>
  <sheetFormatPr defaultRowHeight="14.5" x14ac:dyDescent="0.35"/>
  <cols>
    <col min="19" max="23" width="9.54296875" bestFit="1" customWidth="1"/>
  </cols>
  <sheetData>
    <row r="1" spans="1:36" s="7" customFormat="1" x14ac:dyDescent="0.35">
      <c r="A1" s="7" t="s">
        <v>88</v>
      </c>
    </row>
    <row r="2" spans="1:36" s="7" customFormat="1" x14ac:dyDescent="0.35"/>
    <row r="3" spans="1:36" x14ac:dyDescent="0.35">
      <c r="B3" t="s">
        <v>0</v>
      </c>
      <c r="D3" s="6"/>
      <c r="H3" s="7"/>
    </row>
    <row r="4" spans="1:36" x14ac:dyDescent="0.35">
      <c r="B4" t="s">
        <v>4</v>
      </c>
      <c r="C4" t="s">
        <v>5</v>
      </c>
      <c r="D4" t="s">
        <v>41</v>
      </c>
      <c r="E4" t="s">
        <v>6</v>
      </c>
      <c r="F4" t="s">
        <v>7</v>
      </c>
      <c r="G4" t="s">
        <v>42</v>
      </c>
      <c r="X4" t="s">
        <v>59</v>
      </c>
      <c r="Y4" t="s">
        <v>60</v>
      </c>
      <c r="Z4" t="s">
        <v>61</v>
      </c>
      <c r="AA4" t="s">
        <v>62</v>
      </c>
      <c r="AB4" t="s">
        <v>63</v>
      </c>
      <c r="AC4" s="7" t="s">
        <v>64</v>
      </c>
      <c r="AD4" s="7" t="s">
        <v>65</v>
      </c>
      <c r="AE4" s="7" t="s">
        <v>60</v>
      </c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</row>
    <row r="5" spans="1:36" x14ac:dyDescent="0.35">
      <c r="A5" s="7">
        <v>18</v>
      </c>
      <c r="B5" s="6">
        <v>0.47190808829360231</v>
      </c>
      <c r="C5" s="6">
        <v>0.74298016460282601</v>
      </c>
      <c r="D5" s="6">
        <v>4.7811330335516304</v>
      </c>
      <c r="E5" s="6">
        <v>0.45586039123805949</v>
      </c>
      <c r="F5" s="6">
        <v>1.6686013822731278</v>
      </c>
      <c r="G5" s="6">
        <v>1.0424607960507668</v>
      </c>
      <c r="H5" s="6"/>
      <c r="X5">
        <v>18</v>
      </c>
      <c r="Y5">
        <v>4.7190808829360234E-3</v>
      </c>
      <c r="Z5">
        <v>7.4298016460282602E-3</v>
      </c>
      <c r="AA5">
        <v>4.7811330335516308E-2</v>
      </c>
      <c r="AB5">
        <v>4.5586039123805952E-3</v>
      </c>
      <c r="AC5">
        <v>1.6686013822731278E-2</v>
      </c>
      <c r="AD5" s="7">
        <v>1.0424607960507669E-2</v>
      </c>
      <c r="AE5" s="7">
        <f t="shared" ref="AE5:AE51" si="0">100*Y5</f>
        <v>0.47190808829360231</v>
      </c>
      <c r="AF5" s="7">
        <f t="shared" ref="AF5:AF51" si="1">100*Z5</f>
        <v>0.74298016460282601</v>
      </c>
      <c r="AG5" s="7">
        <f t="shared" ref="AG5:AG51" si="2">100*AA5</f>
        <v>4.7811330335516304</v>
      </c>
      <c r="AH5" s="7">
        <f t="shared" ref="AH5:AH51" si="3">100*AB5</f>
        <v>0.45586039123805949</v>
      </c>
      <c r="AI5" s="7">
        <f t="shared" ref="AI5:AI51" si="4">100*AC5</f>
        <v>1.6686013822731278</v>
      </c>
      <c r="AJ5" s="7">
        <f t="shared" ref="AJ5:AJ51" si="5">100*AD5</f>
        <v>1.0424607960507668</v>
      </c>
    </row>
    <row r="6" spans="1:36" x14ac:dyDescent="0.35">
      <c r="A6" s="7">
        <v>19</v>
      </c>
      <c r="B6" s="6">
        <v>1.1658431580771493</v>
      </c>
      <c r="C6" s="6">
        <v>1.9881022358856502</v>
      </c>
      <c r="D6" s="6">
        <v>6.1460069312361494</v>
      </c>
      <c r="E6" s="6">
        <v>1.3336108608441082</v>
      </c>
      <c r="F6" s="6">
        <v>2.5876232071812804</v>
      </c>
      <c r="G6" s="6">
        <v>2.390326074200134</v>
      </c>
      <c r="X6">
        <v>19</v>
      </c>
      <c r="Y6">
        <v>1.1658431580771494E-2</v>
      </c>
      <c r="Z6">
        <v>1.9881022358856502E-2</v>
      </c>
      <c r="AA6">
        <v>6.146006931236149E-2</v>
      </c>
      <c r="AB6">
        <v>1.3336108608441082E-2</v>
      </c>
      <c r="AC6" s="7">
        <v>2.5876232071812805E-2</v>
      </c>
      <c r="AD6" s="7">
        <v>2.3903260742001338E-2</v>
      </c>
      <c r="AE6" s="7">
        <f t="shared" si="0"/>
        <v>1.1658431580771493</v>
      </c>
      <c r="AF6" s="7">
        <f t="shared" si="1"/>
        <v>1.9881022358856502</v>
      </c>
      <c r="AG6" s="7">
        <f t="shared" si="2"/>
        <v>6.1460069312361494</v>
      </c>
      <c r="AH6" s="7">
        <f t="shared" si="3"/>
        <v>1.3336108608441082</v>
      </c>
      <c r="AI6" s="7">
        <f t="shared" si="4"/>
        <v>2.5876232071812804</v>
      </c>
      <c r="AJ6" s="7">
        <f t="shared" si="5"/>
        <v>2.390326074200134</v>
      </c>
    </row>
    <row r="7" spans="1:36" x14ac:dyDescent="0.35">
      <c r="A7" s="7">
        <v>20</v>
      </c>
      <c r="B7" s="6">
        <v>1.5288089997483316</v>
      </c>
      <c r="C7" s="6">
        <v>2.246479786642043</v>
      </c>
      <c r="D7" s="6">
        <v>5.4123651175966891</v>
      </c>
      <c r="E7" s="6">
        <v>1.6941191732571348</v>
      </c>
      <c r="F7" s="6">
        <v>2.393927567845572</v>
      </c>
      <c r="G7" s="6">
        <v>2.8211723003530875</v>
      </c>
      <c r="X7">
        <v>20</v>
      </c>
      <c r="Y7">
        <v>1.5288089997483316E-2</v>
      </c>
      <c r="Z7">
        <v>2.246479786642043E-2</v>
      </c>
      <c r="AA7">
        <v>5.4123651175966896E-2</v>
      </c>
      <c r="AB7">
        <v>1.6941191732571349E-2</v>
      </c>
      <c r="AC7" s="7">
        <v>2.3939275678455722E-2</v>
      </c>
      <c r="AD7" s="7">
        <v>2.8211723003530875E-2</v>
      </c>
      <c r="AE7" s="7">
        <f t="shared" si="0"/>
        <v>1.5288089997483316</v>
      </c>
      <c r="AF7" s="7">
        <f t="shared" si="1"/>
        <v>2.246479786642043</v>
      </c>
      <c r="AG7" s="7">
        <f t="shared" si="2"/>
        <v>5.4123651175966891</v>
      </c>
      <c r="AH7" s="7">
        <f t="shared" si="3"/>
        <v>1.6941191732571348</v>
      </c>
      <c r="AI7" s="7">
        <f t="shared" si="4"/>
        <v>2.393927567845572</v>
      </c>
      <c r="AJ7" s="7">
        <f t="shared" si="5"/>
        <v>2.8211723003530875</v>
      </c>
    </row>
    <row r="8" spans="1:36" x14ac:dyDescent="0.35">
      <c r="A8" s="7">
        <v>21</v>
      </c>
      <c r="B8" s="6">
        <v>1.713127375482481</v>
      </c>
      <c r="C8" s="6">
        <v>2.6236871232174352</v>
      </c>
      <c r="D8" s="6">
        <v>4.9379446026639489</v>
      </c>
      <c r="E8" s="6">
        <v>1.7995228519117268</v>
      </c>
      <c r="F8" s="6">
        <v>2.4398294440135553</v>
      </c>
      <c r="G8" s="6">
        <v>2.9471634702925509</v>
      </c>
      <c r="X8">
        <v>21</v>
      </c>
      <c r="Y8">
        <v>1.7131273754824809E-2</v>
      </c>
      <c r="Z8">
        <v>2.6236871232174351E-2</v>
      </c>
      <c r="AA8">
        <v>4.937944602663949E-2</v>
      </c>
      <c r="AB8">
        <v>1.7995228519117269E-2</v>
      </c>
      <c r="AC8" s="7">
        <v>2.4398294440135554E-2</v>
      </c>
      <c r="AD8" s="7">
        <v>2.9471634702925509E-2</v>
      </c>
      <c r="AE8" s="7">
        <f t="shared" si="0"/>
        <v>1.713127375482481</v>
      </c>
      <c r="AF8" s="7">
        <f t="shared" si="1"/>
        <v>2.6236871232174352</v>
      </c>
      <c r="AG8" s="7">
        <f t="shared" si="2"/>
        <v>4.9379446026639489</v>
      </c>
      <c r="AH8" s="7">
        <f t="shared" si="3"/>
        <v>1.7995228519117268</v>
      </c>
      <c r="AI8" s="7">
        <f t="shared" si="4"/>
        <v>2.4398294440135553</v>
      </c>
      <c r="AJ8" s="7">
        <f t="shared" si="5"/>
        <v>2.9471634702925509</v>
      </c>
    </row>
    <row r="9" spans="1:36" x14ac:dyDescent="0.35">
      <c r="A9" s="7">
        <v>22</v>
      </c>
      <c r="B9" s="6">
        <v>1.8936451251594508</v>
      </c>
      <c r="C9" s="6">
        <v>2.562278152574613</v>
      </c>
      <c r="D9" s="6">
        <v>4.6489586874102846</v>
      </c>
      <c r="E9" s="6">
        <v>1.8738695413245732</v>
      </c>
      <c r="F9" s="6">
        <v>2.1290414797156947</v>
      </c>
      <c r="G9" s="6">
        <v>3.0147119712693864</v>
      </c>
      <c r="X9">
        <v>22</v>
      </c>
      <c r="Y9">
        <v>1.8936451251594509E-2</v>
      </c>
      <c r="Z9">
        <v>2.5622781525746128E-2</v>
      </c>
      <c r="AA9">
        <v>4.6489586874102845E-2</v>
      </c>
      <c r="AB9">
        <v>1.8738695413245732E-2</v>
      </c>
      <c r="AC9" s="7">
        <v>2.1290414797156949E-2</v>
      </c>
      <c r="AD9" s="7">
        <v>3.0147119712693862E-2</v>
      </c>
      <c r="AE9" s="7">
        <f t="shared" si="0"/>
        <v>1.8936451251594508</v>
      </c>
      <c r="AF9" s="7">
        <f t="shared" si="1"/>
        <v>2.562278152574613</v>
      </c>
      <c r="AG9" s="7">
        <f t="shared" si="2"/>
        <v>4.6489586874102846</v>
      </c>
      <c r="AH9" s="7">
        <f t="shared" si="3"/>
        <v>1.8738695413245732</v>
      </c>
      <c r="AI9" s="7">
        <f t="shared" si="4"/>
        <v>2.1290414797156947</v>
      </c>
      <c r="AJ9" s="7">
        <f t="shared" si="5"/>
        <v>3.0147119712693864</v>
      </c>
    </row>
    <row r="10" spans="1:36" x14ac:dyDescent="0.35">
      <c r="A10" s="7">
        <v>23</v>
      </c>
      <c r="B10" s="6">
        <v>2.0604616775025684</v>
      </c>
      <c r="C10" s="6">
        <v>2.8229098943122715</v>
      </c>
      <c r="D10" s="6">
        <v>4.4248542990440152</v>
      </c>
      <c r="E10" s="6">
        <v>1.9120163401529708</v>
      </c>
      <c r="F10" s="6">
        <v>2.266566822114187</v>
      </c>
      <c r="G10" s="6">
        <v>2.9825797574214881</v>
      </c>
      <c r="X10">
        <v>23</v>
      </c>
      <c r="Y10">
        <v>2.0604616775025682E-2</v>
      </c>
      <c r="Z10">
        <v>2.8229098943122716E-2</v>
      </c>
      <c r="AA10">
        <v>4.4248542990440148E-2</v>
      </c>
      <c r="AB10">
        <v>1.9120163401529708E-2</v>
      </c>
      <c r="AC10" s="7">
        <v>2.2665668221141869E-2</v>
      </c>
      <c r="AD10" s="7">
        <v>2.9825797574214882E-2</v>
      </c>
      <c r="AE10" s="7">
        <f t="shared" si="0"/>
        <v>2.0604616775025684</v>
      </c>
      <c r="AF10" s="7">
        <f t="shared" si="1"/>
        <v>2.8229098943122715</v>
      </c>
      <c r="AG10" s="7">
        <f t="shared" si="2"/>
        <v>4.4248542990440152</v>
      </c>
      <c r="AH10" s="7">
        <f t="shared" si="3"/>
        <v>1.9120163401529708</v>
      </c>
      <c r="AI10" s="7">
        <f t="shared" si="4"/>
        <v>2.266566822114187</v>
      </c>
      <c r="AJ10" s="7">
        <f t="shared" si="5"/>
        <v>2.9825797574214881</v>
      </c>
    </row>
    <row r="11" spans="1:36" x14ac:dyDescent="0.35">
      <c r="A11" s="7">
        <v>24</v>
      </c>
      <c r="B11" s="6">
        <v>2.2379184469337612</v>
      </c>
      <c r="C11" s="6">
        <v>2.9139844943997542</v>
      </c>
      <c r="D11" s="6">
        <v>4.4184528497774131</v>
      </c>
      <c r="E11" s="6">
        <v>2.0288753142022045</v>
      </c>
      <c r="F11" s="6">
        <v>2.475735271960835</v>
      </c>
      <c r="G11" s="6">
        <v>3.1377078272722501</v>
      </c>
      <c r="X11">
        <v>24</v>
      </c>
      <c r="Y11">
        <v>2.2379184469337614E-2</v>
      </c>
      <c r="Z11">
        <v>2.9139844943997541E-2</v>
      </c>
      <c r="AA11">
        <v>4.4184528497774128E-2</v>
      </c>
      <c r="AB11">
        <v>2.0288753142022043E-2</v>
      </c>
      <c r="AC11" s="7">
        <v>2.4757352719608348E-2</v>
      </c>
      <c r="AD11" s="7">
        <v>3.13770782727225E-2</v>
      </c>
      <c r="AE11" s="7">
        <f t="shared" si="0"/>
        <v>2.2379184469337612</v>
      </c>
      <c r="AF11" s="7">
        <f t="shared" si="1"/>
        <v>2.9139844943997542</v>
      </c>
      <c r="AG11" s="7">
        <f t="shared" si="2"/>
        <v>4.4184528497774131</v>
      </c>
      <c r="AH11" s="7">
        <f t="shared" si="3"/>
        <v>2.0288753142022045</v>
      </c>
      <c r="AI11" s="7">
        <f t="shared" si="4"/>
        <v>2.475735271960835</v>
      </c>
      <c r="AJ11" s="7">
        <f t="shared" si="5"/>
        <v>3.1377078272722501</v>
      </c>
    </row>
    <row r="12" spans="1:36" x14ac:dyDescent="0.35">
      <c r="A12" s="7">
        <v>25</v>
      </c>
      <c r="B12" s="6">
        <v>2.2799922541449207</v>
      </c>
      <c r="C12" s="6">
        <v>3.0985820997550602</v>
      </c>
      <c r="D12" s="6">
        <v>4.1318921667149988</v>
      </c>
      <c r="E12" s="6">
        <v>2.1618123039780159</v>
      </c>
      <c r="F12" s="6">
        <v>2.5266920801002968</v>
      </c>
      <c r="G12" s="6">
        <v>3.0361187332418722</v>
      </c>
      <c r="X12">
        <v>25</v>
      </c>
      <c r="Y12">
        <v>2.2799922541449209E-2</v>
      </c>
      <c r="Z12">
        <v>3.0985820997550602E-2</v>
      </c>
      <c r="AA12">
        <v>4.131892166714999E-2</v>
      </c>
      <c r="AB12">
        <v>2.1618123039780158E-2</v>
      </c>
      <c r="AC12" s="7">
        <v>2.5266920801002967E-2</v>
      </c>
      <c r="AD12" s="7">
        <v>3.0361187332418722E-2</v>
      </c>
      <c r="AE12" s="7">
        <f t="shared" si="0"/>
        <v>2.2799922541449207</v>
      </c>
      <c r="AF12" s="7">
        <f t="shared" si="1"/>
        <v>3.0985820997550602</v>
      </c>
      <c r="AG12" s="7">
        <f t="shared" si="2"/>
        <v>4.1318921667149988</v>
      </c>
      <c r="AH12" s="7">
        <f t="shared" si="3"/>
        <v>2.1618123039780159</v>
      </c>
      <c r="AI12" s="7">
        <f t="shared" si="4"/>
        <v>2.5266920801002968</v>
      </c>
      <c r="AJ12" s="7">
        <f t="shared" si="5"/>
        <v>3.0361187332418722</v>
      </c>
    </row>
    <row r="13" spans="1:36" x14ac:dyDescent="0.35">
      <c r="A13" s="7">
        <v>26</v>
      </c>
      <c r="B13" s="6">
        <v>2.462549409569426</v>
      </c>
      <c r="C13" s="6">
        <v>3.1341032676853771</v>
      </c>
      <c r="D13" s="6">
        <v>3.8817145387414902</v>
      </c>
      <c r="E13" s="6">
        <v>2.3119028516582092</v>
      </c>
      <c r="F13" s="6">
        <v>2.7581628961453086</v>
      </c>
      <c r="G13" s="6">
        <v>2.9902396882044733</v>
      </c>
      <c r="X13">
        <v>26</v>
      </c>
      <c r="Y13">
        <v>2.4625494095694259E-2</v>
      </c>
      <c r="Z13">
        <v>3.1341032676853772E-2</v>
      </c>
      <c r="AA13">
        <v>3.8817145387414903E-2</v>
      </c>
      <c r="AB13">
        <v>2.3119028516582093E-2</v>
      </c>
      <c r="AC13" s="7">
        <v>2.7581628961453084E-2</v>
      </c>
      <c r="AD13" s="7">
        <v>2.9902396882044734E-2</v>
      </c>
      <c r="AE13" s="7">
        <f t="shared" si="0"/>
        <v>2.462549409569426</v>
      </c>
      <c r="AF13" s="7">
        <f t="shared" si="1"/>
        <v>3.1341032676853771</v>
      </c>
      <c r="AG13" s="7">
        <f t="shared" si="2"/>
        <v>3.8817145387414902</v>
      </c>
      <c r="AH13" s="7">
        <f t="shared" si="3"/>
        <v>2.3119028516582092</v>
      </c>
      <c r="AI13" s="7">
        <f t="shared" si="4"/>
        <v>2.7581628961453086</v>
      </c>
      <c r="AJ13" s="7">
        <f t="shared" si="5"/>
        <v>2.9902396882044733</v>
      </c>
    </row>
    <row r="14" spans="1:36" x14ac:dyDescent="0.35">
      <c r="A14" s="7">
        <v>27</v>
      </c>
      <c r="B14" s="6">
        <v>2.5023409730971795</v>
      </c>
      <c r="C14" s="6">
        <v>3.4846672061513049</v>
      </c>
      <c r="D14" s="6">
        <v>3.6557094779539048</v>
      </c>
      <c r="E14" s="6">
        <v>2.34084533619159</v>
      </c>
      <c r="F14" s="6">
        <v>2.9596071943018751</v>
      </c>
      <c r="G14" s="6">
        <v>2.832389338441311</v>
      </c>
      <c r="X14">
        <v>27</v>
      </c>
      <c r="Y14">
        <v>2.5023409730971793E-2</v>
      </c>
      <c r="Z14">
        <v>3.4846672061513047E-2</v>
      </c>
      <c r="AA14">
        <v>3.655709477953905E-2</v>
      </c>
      <c r="AB14">
        <v>2.3408453361915899E-2</v>
      </c>
      <c r="AC14" s="7">
        <v>2.9596071943018751E-2</v>
      </c>
      <c r="AD14" s="7">
        <v>2.8323893384413112E-2</v>
      </c>
      <c r="AE14" s="7">
        <f t="shared" si="0"/>
        <v>2.5023409730971795</v>
      </c>
      <c r="AF14" s="7">
        <f t="shared" si="1"/>
        <v>3.4846672061513049</v>
      </c>
      <c r="AG14" s="7">
        <f t="shared" si="2"/>
        <v>3.6557094779539048</v>
      </c>
      <c r="AH14" s="7">
        <f t="shared" si="3"/>
        <v>2.34084533619159</v>
      </c>
      <c r="AI14" s="7">
        <f t="shared" si="4"/>
        <v>2.9596071943018751</v>
      </c>
      <c r="AJ14" s="7">
        <f t="shared" si="5"/>
        <v>2.832389338441311</v>
      </c>
    </row>
    <row r="15" spans="1:36" x14ac:dyDescent="0.35">
      <c r="A15" s="7">
        <v>28</v>
      </c>
      <c r="B15" s="6">
        <v>2.548265212713229</v>
      </c>
      <c r="C15" s="6">
        <v>3.3694006642301466</v>
      </c>
      <c r="D15" s="6">
        <v>3.3864596695564608</v>
      </c>
      <c r="E15" s="6">
        <v>2.3725626490828735</v>
      </c>
      <c r="F15" s="6">
        <v>2.8401792302353552</v>
      </c>
      <c r="G15" s="6">
        <v>2.9005007890874204</v>
      </c>
      <c r="X15">
        <v>28</v>
      </c>
      <c r="Y15">
        <v>2.5482652127132292E-2</v>
      </c>
      <c r="Z15">
        <v>3.3694006642301468E-2</v>
      </c>
      <c r="AA15">
        <v>3.386459669556461E-2</v>
      </c>
      <c r="AB15">
        <v>2.3725626490828735E-2</v>
      </c>
      <c r="AC15" s="7">
        <v>2.8401792302353551E-2</v>
      </c>
      <c r="AD15" s="7">
        <v>2.9005007890874204E-2</v>
      </c>
      <c r="AE15" s="7">
        <f t="shared" si="0"/>
        <v>2.548265212713229</v>
      </c>
      <c r="AF15" s="7">
        <f t="shared" si="1"/>
        <v>3.3694006642301466</v>
      </c>
      <c r="AG15" s="7">
        <f t="shared" si="2"/>
        <v>3.3864596695564608</v>
      </c>
      <c r="AH15" s="7">
        <f t="shared" si="3"/>
        <v>2.3725626490828735</v>
      </c>
      <c r="AI15" s="7">
        <f t="shared" si="4"/>
        <v>2.8401792302353552</v>
      </c>
      <c r="AJ15" s="7">
        <f t="shared" si="5"/>
        <v>2.9005007890874204</v>
      </c>
    </row>
    <row r="16" spans="1:36" x14ac:dyDescent="0.35">
      <c r="A16" s="7">
        <v>29</v>
      </c>
      <c r="B16" s="6">
        <v>2.4874418153774434</v>
      </c>
      <c r="C16" s="6">
        <v>3.3298508619114355</v>
      </c>
      <c r="D16" s="6">
        <v>3.1142486365480209</v>
      </c>
      <c r="E16" s="6">
        <v>2.3041412090700608</v>
      </c>
      <c r="F16" s="6">
        <v>3.0227885617750614</v>
      </c>
      <c r="G16" s="6">
        <v>2.7841123995248971</v>
      </c>
      <c r="X16">
        <v>29</v>
      </c>
      <c r="Y16">
        <v>2.4874418153774433E-2</v>
      </c>
      <c r="Z16">
        <v>3.3298508619114355E-2</v>
      </c>
      <c r="AA16">
        <v>3.1142486365480209E-2</v>
      </c>
      <c r="AB16">
        <v>2.3041412090700607E-2</v>
      </c>
      <c r="AC16" s="7">
        <v>3.0227885617750614E-2</v>
      </c>
      <c r="AD16" s="7">
        <v>2.7841123995248972E-2</v>
      </c>
      <c r="AE16" s="7">
        <f t="shared" si="0"/>
        <v>2.4874418153774434</v>
      </c>
      <c r="AF16" s="7">
        <f t="shared" si="1"/>
        <v>3.3298508619114355</v>
      </c>
      <c r="AG16" s="7">
        <f t="shared" si="2"/>
        <v>3.1142486365480209</v>
      </c>
      <c r="AH16" s="7">
        <f t="shared" si="3"/>
        <v>2.3041412090700608</v>
      </c>
      <c r="AI16" s="7">
        <f t="shared" si="4"/>
        <v>3.0227885617750614</v>
      </c>
      <c r="AJ16" s="7">
        <f t="shared" si="5"/>
        <v>2.7841123995248971</v>
      </c>
    </row>
    <row r="17" spans="1:36" x14ac:dyDescent="0.35">
      <c r="A17" s="16">
        <v>30</v>
      </c>
      <c r="B17" s="6">
        <v>2.2655268579346979</v>
      </c>
      <c r="C17" s="6">
        <v>3.1310176585934006</v>
      </c>
      <c r="D17" s="6">
        <v>2.6850223774297848</v>
      </c>
      <c r="E17" s="6">
        <v>2.2216770200988423</v>
      </c>
      <c r="F17" s="6">
        <v>2.651610974633178</v>
      </c>
      <c r="G17" s="6">
        <v>2.6082929586446384</v>
      </c>
      <c r="X17">
        <v>30</v>
      </c>
      <c r="Y17">
        <v>2.2655268579346979E-2</v>
      </c>
      <c r="Z17">
        <v>3.1310176585934005E-2</v>
      </c>
      <c r="AA17">
        <v>2.6850223774297848E-2</v>
      </c>
      <c r="AB17">
        <v>2.2216770200988421E-2</v>
      </c>
      <c r="AC17" s="7">
        <v>2.6516109746331781E-2</v>
      </c>
      <c r="AD17" s="7">
        <v>2.6082929586446382E-2</v>
      </c>
      <c r="AE17" s="7">
        <f t="shared" si="0"/>
        <v>2.2655268579346979</v>
      </c>
      <c r="AF17" s="7">
        <f t="shared" si="1"/>
        <v>3.1310176585934006</v>
      </c>
      <c r="AG17" s="7">
        <f t="shared" si="2"/>
        <v>2.6850223774297848</v>
      </c>
      <c r="AH17" s="7">
        <f t="shared" si="3"/>
        <v>2.2216770200988423</v>
      </c>
      <c r="AI17" s="7">
        <f t="shared" si="4"/>
        <v>2.651610974633178</v>
      </c>
      <c r="AJ17" s="7">
        <f t="shared" si="5"/>
        <v>2.6082929586446384</v>
      </c>
    </row>
    <row r="18" spans="1:36" x14ac:dyDescent="0.35">
      <c r="A18" s="16">
        <v>31</v>
      </c>
      <c r="B18" s="6">
        <v>2.226325162992091</v>
      </c>
      <c r="C18" s="6">
        <v>3.0643341188985467</v>
      </c>
      <c r="D18" s="6">
        <v>2.5285739028360754</v>
      </c>
      <c r="E18" s="26">
        <v>2.1673756339131787</v>
      </c>
      <c r="F18" s="6">
        <v>2.613339986042877</v>
      </c>
      <c r="G18" s="6">
        <v>2.4805909973706517</v>
      </c>
      <c r="X18">
        <v>31</v>
      </c>
      <c r="Y18">
        <v>2.2263251629920912E-2</v>
      </c>
      <c r="Z18">
        <v>3.0643341188985467E-2</v>
      </c>
      <c r="AA18">
        <v>2.5285739028360756E-2</v>
      </c>
      <c r="AB18">
        <v>2.1673756339131788E-2</v>
      </c>
      <c r="AC18" s="7">
        <v>2.6133399860428771E-2</v>
      </c>
      <c r="AD18" s="7">
        <v>2.4805909973706516E-2</v>
      </c>
      <c r="AE18" s="7">
        <f t="shared" si="0"/>
        <v>2.226325162992091</v>
      </c>
      <c r="AF18" s="7">
        <f t="shared" si="1"/>
        <v>3.0643341188985467</v>
      </c>
      <c r="AG18" s="7">
        <f t="shared" si="2"/>
        <v>2.5285739028360754</v>
      </c>
      <c r="AH18" s="7">
        <f t="shared" si="3"/>
        <v>2.1673756339131787</v>
      </c>
      <c r="AI18" s="7">
        <f t="shared" si="4"/>
        <v>2.613339986042877</v>
      </c>
      <c r="AJ18" s="7">
        <f t="shared" si="5"/>
        <v>2.4805909973706517</v>
      </c>
    </row>
    <row r="19" spans="1:36" x14ac:dyDescent="0.35">
      <c r="A19" s="16">
        <v>32</v>
      </c>
      <c r="B19" s="6">
        <v>2.1823894820029341</v>
      </c>
      <c r="C19" s="6">
        <v>2.9155801223954314</v>
      </c>
      <c r="D19" s="6">
        <v>2.2592574405988364</v>
      </c>
      <c r="E19" s="6">
        <v>2.0904141894088211</v>
      </c>
      <c r="F19" s="6">
        <v>2.5658266962788634</v>
      </c>
      <c r="G19" s="6">
        <v>2.3603129124633559</v>
      </c>
      <c r="X19">
        <v>32</v>
      </c>
      <c r="Y19">
        <v>2.1823894820029343E-2</v>
      </c>
      <c r="Z19">
        <v>2.9155801223954315E-2</v>
      </c>
      <c r="AA19">
        <v>2.2592574405988362E-2</v>
      </c>
      <c r="AB19">
        <v>2.0904141894088211E-2</v>
      </c>
      <c r="AC19" s="7">
        <v>2.5658266962788636E-2</v>
      </c>
      <c r="AD19" s="7">
        <v>2.3603129124633557E-2</v>
      </c>
      <c r="AE19" s="7">
        <f t="shared" si="0"/>
        <v>2.1823894820029341</v>
      </c>
      <c r="AF19" s="7">
        <f t="shared" si="1"/>
        <v>2.9155801223954314</v>
      </c>
      <c r="AG19" s="7">
        <f t="shared" si="2"/>
        <v>2.2592574405988364</v>
      </c>
      <c r="AH19" s="7">
        <f t="shared" si="3"/>
        <v>2.0904141894088211</v>
      </c>
      <c r="AI19" s="7">
        <f t="shared" si="4"/>
        <v>2.5658266962788634</v>
      </c>
      <c r="AJ19" s="7">
        <f t="shared" si="5"/>
        <v>2.3603129124633559</v>
      </c>
    </row>
    <row r="20" spans="1:36" x14ac:dyDescent="0.35">
      <c r="A20" s="16">
        <v>33</v>
      </c>
      <c r="B20" s="6">
        <v>2.150022140746441</v>
      </c>
      <c r="C20" s="6">
        <v>2.5917382605177508</v>
      </c>
      <c r="D20" s="6">
        <v>2.1397048121260762</v>
      </c>
      <c r="E20" s="6">
        <v>2.1266509350833931</v>
      </c>
      <c r="F20" s="6">
        <v>2.5138686059107167</v>
      </c>
      <c r="G20" s="6">
        <v>2.3051481286702895</v>
      </c>
      <c r="X20">
        <v>33</v>
      </c>
      <c r="Y20">
        <v>2.1500221407464409E-2</v>
      </c>
      <c r="Z20">
        <v>2.5917382605177508E-2</v>
      </c>
      <c r="AA20">
        <v>2.1397048121260764E-2</v>
      </c>
      <c r="AB20">
        <v>2.1266509350833931E-2</v>
      </c>
      <c r="AC20" s="7">
        <v>2.5138686059107167E-2</v>
      </c>
      <c r="AD20" s="7">
        <v>2.3051481286702896E-2</v>
      </c>
      <c r="AE20" s="7">
        <f t="shared" si="0"/>
        <v>2.150022140746441</v>
      </c>
      <c r="AF20" s="7">
        <f t="shared" si="1"/>
        <v>2.5917382605177508</v>
      </c>
      <c r="AG20" s="7">
        <f t="shared" si="2"/>
        <v>2.1397048121260762</v>
      </c>
      <c r="AH20" s="7">
        <f t="shared" si="3"/>
        <v>2.1266509350833931</v>
      </c>
      <c r="AI20" s="7">
        <f t="shared" si="4"/>
        <v>2.5138686059107167</v>
      </c>
      <c r="AJ20" s="7">
        <f t="shared" si="5"/>
        <v>2.3051481286702895</v>
      </c>
    </row>
    <row r="21" spans="1:36" x14ac:dyDescent="0.35">
      <c r="A21" s="16">
        <v>34</v>
      </c>
      <c r="B21" s="6">
        <v>2.092199645321918</v>
      </c>
      <c r="C21" s="6">
        <v>2.4853466621613998</v>
      </c>
      <c r="D21" s="6">
        <v>1.9429049370069662</v>
      </c>
      <c r="E21" s="6">
        <v>2.1474327076081869</v>
      </c>
      <c r="F21" s="6">
        <v>2.1696139896159576</v>
      </c>
      <c r="G21" s="6">
        <v>2.341528504387516</v>
      </c>
      <c r="X21">
        <v>34</v>
      </c>
      <c r="Y21">
        <v>2.0921996453219179E-2</v>
      </c>
      <c r="Z21">
        <v>2.4853466621613998E-2</v>
      </c>
      <c r="AA21">
        <v>1.9429049370069663E-2</v>
      </c>
      <c r="AB21">
        <v>2.1474327076081868E-2</v>
      </c>
      <c r="AC21" s="7">
        <v>2.1696139896159577E-2</v>
      </c>
      <c r="AD21" s="7">
        <v>2.3415285043875161E-2</v>
      </c>
      <c r="AE21" s="7">
        <f t="shared" si="0"/>
        <v>2.092199645321918</v>
      </c>
      <c r="AF21" s="7">
        <f t="shared" si="1"/>
        <v>2.4853466621613998</v>
      </c>
      <c r="AG21" s="7">
        <f t="shared" si="2"/>
        <v>1.9429049370069662</v>
      </c>
      <c r="AH21" s="7">
        <f t="shared" si="3"/>
        <v>2.1474327076081869</v>
      </c>
      <c r="AI21" s="7">
        <f t="shared" si="4"/>
        <v>2.1696139896159576</v>
      </c>
      <c r="AJ21" s="7">
        <f t="shared" si="5"/>
        <v>2.341528504387516</v>
      </c>
    </row>
    <row r="22" spans="1:36" x14ac:dyDescent="0.35">
      <c r="A22" s="16">
        <v>35</v>
      </c>
      <c r="B22" s="6">
        <v>1.9457110556487336</v>
      </c>
      <c r="C22" s="6">
        <v>2.2684893428853545</v>
      </c>
      <c r="D22" s="6">
        <v>1.8441432541156964</v>
      </c>
      <c r="E22" s="6">
        <v>2.0758519425826902</v>
      </c>
      <c r="F22" s="6">
        <v>2.2706571083574385</v>
      </c>
      <c r="G22" s="6">
        <v>2.1116623999583175</v>
      </c>
      <c r="X22">
        <v>35</v>
      </c>
      <c r="Y22">
        <v>1.9457110556487335E-2</v>
      </c>
      <c r="Z22">
        <v>2.2684893428853548E-2</v>
      </c>
      <c r="AA22">
        <v>1.8441432541156964E-2</v>
      </c>
      <c r="AB22">
        <v>2.0758519425826901E-2</v>
      </c>
      <c r="AC22" s="7">
        <v>2.2706571083574385E-2</v>
      </c>
      <c r="AD22" s="7">
        <v>2.1116623999583174E-2</v>
      </c>
      <c r="AE22" s="7">
        <f t="shared" si="0"/>
        <v>1.9457110556487336</v>
      </c>
      <c r="AF22" s="7">
        <f t="shared" si="1"/>
        <v>2.2684893428853545</v>
      </c>
      <c r="AG22" s="7">
        <f t="shared" si="2"/>
        <v>1.8441432541156964</v>
      </c>
      <c r="AH22" s="7">
        <f t="shared" si="3"/>
        <v>2.0758519425826902</v>
      </c>
      <c r="AI22" s="7">
        <f t="shared" si="4"/>
        <v>2.2706571083574385</v>
      </c>
      <c r="AJ22" s="7">
        <f t="shared" si="5"/>
        <v>2.1116623999583175</v>
      </c>
    </row>
    <row r="23" spans="1:36" x14ac:dyDescent="0.35">
      <c r="A23" s="16">
        <v>36</v>
      </c>
      <c r="B23" s="6">
        <v>1.9450386186229289</v>
      </c>
      <c r="C23" s="6">
        <v>2.1826442573912783</v>
      </c>
      <c r="D23" s="6">
        <v>1.7750475968203974</v>
      </c>
      <c r="E23" s="6">
        <v>2.0081240954686352</v>
      </c>
      <c r="F23" s="6">
        <v>1.9454013201766576</v>
      </c>
      <c r="G23" s="6">
        <v>2.156916723501392</v>
      </c>
      <c r="X23">
        <v>36</v>
      </c>
      <c r="Y23">
        <v>1.9450386186229289E-2</v>
      </c>
      <c r="Z23">
        <v>2.1826442573912783E-2</v>
      </c>
      <c r="AA23">
        <v>1.7750475968203974E-2</v>
      </c>
      <c r="AB23">
        <v>2.0081240954686351E-2</v>
      </c>
      <c r="AC23" s="7">
        <v>1.9454013201766575E-2</v>
      </c>
      <c r="AD23" s="7">
        <v>2.1569167235013922E-2</v>
      </c>
      <c r="AE23" s="7">
        <f t="shared" si="0"/>
        <v>1.9450386186229289</v>
      </c>
      <c r="AF23" s="7">
        <f t="shared" si="1"/>
        <v>2.1826442573912783</v>
      </c>
      <c r="AG23" s="7">
        <f t="shared" si="2"/>
        <v>1.7750475968203974</v>
      </c>
      <c r="AH23" s="7">
        <f t="shared" si="3"/>
        <v>2.0081240954686352</v>
      </c>
      <c r="AI23" s="7">
        <f t="shared" si="4"/>
        <v>1.9454013201766576</v>
      </c>
      <c r="AJ23" s="7">
        <f t="shared" si="5"/>
        <v>2.156916723501392</v>
      </c>
    </row>
    <row r="24" spans="1:36" x14ac:dyDescent="0.35">
      <c r="A24" s="16">
        <v>37</v>
      </c>
      <c r="B24" s="6">
        <v>1.9168939082219962</v>
      </c>
      <c r="C24" s="6">
        <v>2.0255439655329397</v>
      </c>
      <c r="D24" s="6">
        <v>1.6621616171881817</v>
      </c>
      <c r="E24" s="6">
        <v>2.0711886808836835</v>
      </c>
      <c r="F24" s="6">
        <v>2.2534580623783689</v>
      </c>
      <c r="G24" s="6">
        <v>2.0627624916764367</v>
      </c>
      <c r="T24" s="7"/>
      <c r="U24" s="7"/>
      <c r="V24" s="7"/>
      <c r="W24" s="7"/>
      <c r="X24" s="7">
        <v>37</v>
      </c>
      <c r="Y24">
        <v>1.9168939082219963E-2</v>
      </c>
      <c r="Z24">
        <v>2.0255439655329398E-2</v>
      </c>
      <c r="AA24">
        <v>1.6621616171881817E-2</v>
      </c>
      <c r="AB24">
        <v>2.0711886808836833E-2</v>
      </c>
      <c r="AC24" s="7">
        <v>2.253458062378369E-2</v>
      </c>
      <c r="AD24" s="7">
        <v>2.0627624916764366E-2</v>
      </c>
      <c r="AE24" s="7">
        <f t="shared" si="0"/>
        <v>1.9168939082219962</v>
      </c>
      <c r="AF24" s="7">
        <f t="shared" si="1"/>
        <v>2.0255439655329397</v>
      </c>
      <c r="AG24" s="7">
        <f t="shared" si="2"/>
        <v>1.6621616171881817</v>
      </c>
      <c r="AH24" s="7">
        <f t="shared" si="3"/>
        <v>2.0711886808836835</v>
      </c>
      <c r="AI24" s="7">
        <f t="shared" si="4"/>
        <v>2.2534580623783689</v>
      </c>
      <c r="AJ24" s="7">
        <f t="shared" si="5"/>
        <v>2.0627624916764367</v>
      </c>
    </row>
    <row r="25" spans="1:36" x14ac:dyDescent="0.35">
      <c r="A25" s="16">
        <v>38</v>
      </c>
      <c r="B25" s="6">
        <v>1.9157471967144128</v>
      </c>
      <c r="C25" s="6">
        <v>2.0484142899760891</v>
      </c>
      <c r="D25" s="6">
        <v>1.6145495791706073</v>
      </c>
      <c r="E25" s="6">
        <v>2.0386740920776516</v>
      </c>
      <c r="F25" s="6">
        <v>1.8889711646612029</v>
      </c>
      <c r="G25" s="6">
        <v>1.9717477445624725</v>
      </c>
      <c r="U25" s="7"/>
      <c r="V25" s="7"/>
      <c r="W25" s="7"/>
      <c r="X25" s="7">
        <v>38</v>
      </c>
      <c r="Y25">
        <v>1.9157471967144128E-2</v>
      </c>
      <c r="Z25">
        <v>2.0484142899760891E-2</v>
      </c>
      <c r="AA25">
        <v>1.6145495791706072E-2</v>
      </c>
      <c r="AB25">
        <v>2.0386740920776518E-2</v>
      </c>
      <c r="AC25" s="7">
        <v>1.8889711646612028E-2</v>
      </c>
      <c r="AD25" s="7">
        <v>1.9717477445624725E-2</v>
      </c>
      <c r="AE25" s="7">
        <f t="shared" si="0"/>
        <v>1.9157471967144128</v>
      </c>
      <c r="AF25" s="7">
        <f t="shared" si="1"/>
        <v>2.0484142899760891</v>
      </c>
      <c r="AG25" s="7">
        <f t="shared" si="2"/>
        <v>1.6145495791706073</v>
      </c>
      <c r="AH25" s="7">
        <f t="shared" si="3"/>
        <v>2.0386740920776516</v>
      </c>
      <c r="AI25" s="7">
        <f t="shared" si="4"/>
        <v>1.8889711646612029</v>
      </c>
      <c r="AJ25" s="7">
        <f t="shared" si="5"/>
        <v>1.9717477445624725</v>
      </c>
    </row>
    <row r="26" spans="1:36" x14ac:dyDescent="0.35">
      <c r="A26" s="16">
        <v>39</v>
      </c>
      <c r="B26" s="6">
        <v>1.9612339100012053</v>
      </c>
      <c r="C26" s="6">
        <v>1.8651873352902142</v>
      </c>
      <c r="D26" s="6">
        <v>1.5468449249596978</v>
      </c>
      <c r="E26" s="6">
        <v>2.125024903858824</v>
      </c>
      <c r="F26" s="6">
        <v>1.9863576955379367</v>
      </c>
      <c r="G26" s="6">
        <v>2.0393433519044541</v>
      </c>
      <c r="S26" s="7"/>
      <c r="T26" s="7"/>
      <c r="U26" s="7"/>
      <c r="V26" s="7"/>
      <c r="W26" s="7"/>
      <c r="X26" s="7">
        <v>39</v>
      </c>
      <c r="Y26">
        <v>1.9612339100012054E-2</v>
      </c>
      <c r="Z26">
        <v>1.8651873352902141E-2</v>
      </c>
      <c r="AA26">
        <v>1.5468449249596977E-2</v>
      </c>
      <c r="AB26">
        <v>2.1250249038588243E-2</v>
      </c>
      <c r="AC26" s="7">
        <v>1.9863576955379367E-2</v>
      </c>
      <c r="AD26" s="7">
        <v>2.0393433519044542E-2</v>
      </c>
      <c r="AE26" s="7">
        <f t="shared" si="0"/>
        <v>1.9612339100012053</v>
      </c>
      <c r="AF26" s="7">
        <f t="shared" si="1"/>
        <v>1.8651873352902142</v>
      </c>
      <c r="AG26" s="7">
        <f t="shared" si="2"/>
        <v>1.5468449249596978</v>
      </c>
      <c r="AH26" s="7">
        <f t="shared" si="3"/>
        <v>2.125024903858824</v>
      </c>
      <c r="AI26" s="7">
        <f t="shared" si="4"/>
        <v>1.9863576955379367</v>
      </c>
      <c r="AJ26" s="7">
        <f t="shared" si="5"/>
        <v>2.0393433519044541</v>
      </c>
    </row>
    <row r="27" spans="1:36" x14ac:dyDescent="0.35">
      <c r="A27" s="16">
        <v>40</v>
      </c>
      <c r="B27" s="6">
        <v>1.8723293883171706</v>
      </c>
      <c r="C27" s="6">
        <v>1.9168102724284442</v>
      </c>
      <c r="D27" s="6">
        <v>1.4865376123844098</v>
      </c>
      <c r="E27" s="6">
        <v>2.0094070784406193</v>
      </c>
      <c r="F27" s="6">
        <v>1.8535233901031969</v>
      </c>
      <c r="G27" s="6">
        <v>1.9357713256634386</v>
      </c>
      <c r="S27" s="6"/>
      <c r="T27" s="7"/>
      <c r="U27" s="7"/>
      <c r="V27" s="7"/>
      <c r="W27" s="7"/>
      <c r="X27" s="7">
        <v>40</v>
      </c>
      <c r="Y27">
        <v>1.8723293883171704E-2</v>
      </c>
      <c r="Z27">
        <v>1.9168102724284441E-2</v>
      </c>
      <c r="AA27">
        <v>1.4865376123844099E-2</v>
      </c>
      <c r="AB27">
        <v>2.0094070784406191E-2</v>
      </c>
      <c r="AC27" s="7">
        <v>1.8535233901031969E-2</v>
      </c>
      <c r="AD27" s="7">
        <v>1.9357713256634386E-2</v>
      </c>
      <c r="AE27" s="7">
        <f t="shared" si="0"/>
        <v>1.8723293883171706</v>
      </c>
      <c r="AF27" s="7">
        <f t="shared" si="1"/>
        <v>1.9168102724284442</v>
      </c>
      <c r="AG27" s="7">
        <f t="shared" si="2"/>
        <v>1.4865376123844098</v>
      </c>
      <c r="AH27" s="7">
        <f t="shared" si="3"/>
        <v>2.0094070784406193</v>
      </c>
      <c r="AI27" s="7">
        <f t="shared" si="4"/>
        <v>1.8535233901031969</v>
      </c>
      <c r="AJ27" s="7">
        <f t="shared" si="5"/>
        <v>1.9357713256634386</v>
      </c>
    </row>
    <row r="28" spans="1:36" x14ac:dyDescent="0.35">
      <c r="A28" s="16">
        <v>41</v>
      </c>
      <c r="B28" s="6">
        <v>1.8773305817218291</v>
      </c>
      <c r="C28" s="6">
        <v>1.7742696483164171</v>
      </c>
      <c r="D28" s="6">
        <v>1.4258051916395251</v>
      </c>
      <c r="E28" s="6">
        <v>1.9856190570407082</v>
      </c>
      <c r="F28" s="6">
        <v>1.9153373953270696</v>
      </c>
      <c r="G28" s="6">
        <v>1.9662481276085977</v>
      </c>
      <c r="S28" s="6"/>
      <c r="T28" s="7"/>
      <c r="U28" s="7"/>
      <c r="V28" s="7"/>
      <c r="W28" s="7"/>
      <c r="X28" s="7">
        <v>41</v>
      </c>
      <c r="Y28">
        <v>1.877330581721829E-2</v>
      </c>
      <c r="Z28">
        <v>1.7742696483164171E-2</v>
      </c>
      <c r="AA28">
        <v>1.4258051916395252E-2</v>
      </c>
      <c r="AB28">
        <v>1.9856190570407082E-2</v>
      </c>
      <c r="AC28" s="7">
        <v>1.9153373953270696E-2</v>
      </c>
      <c r="AD28" s="7">
        <v>1.9662481276085976E-2</v>
      </c>
      <c r="AE28" s="7">
        <f t="shared" si="0"/>
        <v>1.8773305817218291</v>
      </c>
      <c r="AF28" s="7">
        <f t="shared" si="1"/>
        <v>1.7742696483164171</v>
      </c>
      <c r="AG28" s="7">
        <f t="shared" si="2"/>
        <v>1.4258051916395251</v>
      </c>
      <c r="AH28" s="7">
        <f t="shared" si="3"/>
        <v>1.9856190570407082</v>
      </c>
      <c r="AI28" s="7">
        <f t="shared" si="4"/>
        <v>1.9153373953270696</v>
      </c>
      <c r="AJ28" s="7">
        <f t="shared" si="5"/>
        <v>1.9662481276085977</v>
      </c>
    </row>
    <row r="29" spans="1:36" x14ac:dyDescent="0.35">
      <c r="A29" s="16">
        <v>42</v>
      </c>
      <c r="B29" s="6">
        <v>1.9367771310457877</v>
      </c>
      <c r="C29" s="6">
        <v>1.8042341747246442</v>
      </c>
      <c r="D29" s="6">
        <v>1.3703144842233921</v>
      </c>
      <c r="E29" s="6">
        <v>1.9691014338236672</v>
      </c>
      <c r="F29" s="6">
        <v>1.8722843747371567</v>
      </c>
      <c r="G29" s="6">
        <v>2.0231470253655588</v>
      </c>
      <c r="S29" s="6"/>
      <c r="T29" s="7"/>
      <c r="U29" s="7"/>
      <c r="V29" s="7"/>
      <c r="W29" s="7"/>
      <c r="X29" s="7">
        <v>42</v>
      </c>
      <c r="Y29">
        <v>1.9367771310457877E-2</v>
      </c>
      <c r="Z29">
        <v>1.8042341747246442E-2</v>
      </c>
      <c r="AA29">
        <v>1.370314484223392E-2</v>
      </c>
      <c r="AB29">
        <v>1.9691014338236671E-2</v>
      </c>
      <c r="AC29" s="7">
        <v>1.8722843747371567E-2</v>
      </c>
      <c r="AD29" s="7">
        <v>2.0231470253655588E-2</v>
      </c>
      <c r="AE29" s="7">
        <f t="shared" si="0"/>
        <v>1.9367771310457877</v>
      </c>
      <c r="AF29" s="7">
        <f t="shared" si="1"/>
        <v>1.8042341747246442</v>
      </c>
      <c r="AG29" s="7">
        <f t="shared" si="2"/>
        <v>1.3703144842233921</v>
      </c>
      <c r="AH29" s="7">
        <f t="shared" si="3"/>
        <v>1.9691014338236672</v>
      </c>
      <c r="AI29" s="7">
        <f t="shared" si="4"/>
        <v>1.8722843747371567</v>
      </c>
      <c r="AJ29" s="7">
        <f t="shared" si="5"/>
        <v>2.0231470253655588</v>
      </c>
    </row>
    <row r="30" spans="1:36" x14ac:dyDescent="0.35">
      <c r="A30" s="16">
        <v>43</v>
      </c>
      <c r="B30" s="6">
        <v>1.9589979424703445</v>
      </c>
      <c r="C30" s="6">
        <v>1.7893037125937701</v>
      </c>
      <c r="D30" s="6">
        <v>1.3433732505877896</v>
      </c>
      <c r="E30" s="6">
        <v>1.9782485644226226</v>
      </c>
      <c r="F30" s="6">
        <v>1.926833691285013</v>
      </c>
      <c r="G30" s="6">
        <v>1.9857210759705848</v>
      </c>
      <c r="S30" s="6"/>
      <c r="T30" s="7"/>
      <c r="U30" s="7"/>
      <c r="V30" s="7"/>
      <c r="W30" s="7"/>
      <c r="X30" s="7">
        <v>43</v>
      </c>
      <c r="Y30">
        <v>1.9589979424703446E-2</v>
      </c>
      <c r="Z30">
        <v>1.7893037125937702E-2</v>
      </c>
      <c r="AA30">
        <v>1.3433732505877895E-2</v>
      </c>
      <c r="AB30">
        <v>1.9782485644226227E-2</v>
      </c>
      <c r="AC30" s="7">
        <v>1.9268336912850129E-2</v>
      </c>
      <c r="AD30" s="7">
        <v>1.9857210759705847E-2</v>
      </c>
      <c r="AE30" s="7">
        <f t="shared" si="0"/>
        <v>1.9589979424703445</v>
      </c>
      <c r="AF30" s="7">
        <f t="shared" si="1"/>
        <v>1.7893037125937701</v>
      </c>
      <c r="AG30" s="7">
        <f t="shared" si="2"/>
        <v>1.3433732505877896</v>
      </c>
      <c r="AH30" s="7">
        <f t="shared" si="3"/>
        <v>1.9782485644226226</v>
      </c>
      <c r="AI30" s="7">
        <f t="shared" si="4"/>
        <v>1.926833691285013</v>
      </c>
      <c r="AJ30" s="7">
        <f t="shared" si="5"/>
        <v>1.9857210759705848</v>
      </c>
    </row>
    <row r="31" spans="1:36" x14ac:dyDescent="0.35">
      <c r="A31" s="16">
        <v>44</v>
      </c>
      <c r="B31" s="6">
        <v>2.0932441639730222</v>
      </c>
      <c r="C31" s="6">
        <v>1.8281038600993176</v>
      </c>
      <c r="D31" s="6">
        <v>1.3690281056212528</v>
      </c>
      <c r="E31" s="6">
        <v>2.0680893127992914</v>
      </c>
      <c r="F31" s="6">
        <v>1.8850076492629018</v>
      </c>
      <c r="G31" s="6">
        <v>2.0042968465473803</v>
      </c>
      <c r="S31" s="6"/>
      <c r="T31" s="7"/>
      <c r="U31" s="7"/>
      <c r="V31" s="7"/>
      <c r="W31" s="7"/>
      <c r="X31" s="7">
        <v>44</v>
      </c>
      <c r="Y31">
        <v>2.0932441639730223E-2</v>
      </c>
      <c r="Z31">
        <v>1.8281038600993175E-2</v>
      </c>
      <c r="AA31">
        <v>1.3690281056212528E-2</v>
      </c>
      <c r="AB31">
        <v>2.0680893127992914E-2</v>
      </c>
      <c r="AC31" s="7">
        <v>1.8850076492629018E-2</v>
      </c>
      <c r="AD31" s="7">
        <v>2.0042968465473803E-2</v>
      </c>
      <c r="AE31" s="7">
        <f t="shared" si="0"/>
        <v>2.0932441639730222</v>
      </c>
      <c r="AF31" s="7">
        <f t="shared" si="1"/>
        <v>1.8281038600993176</v>
      </c>
      <c r="AG31" s="7">
        <f t="shared" si="2"/>
        <v>1.3690281056212528</v>
      </c>
      <c r="AH31" s="7">
        <f t="shared" si="3"/>
        <v>2.0680893127992914</v>
      </c>
      <c r="AI31" s="7">
        <f t="shared" si="4"/>
        <v>1.8850076492629018</v>
      </c>
      <c r="AJ31" s="7">
        <f t="shared" si="5"/>
        <v>2.0042968465473803</v>
      </c>
    </row>
    <row r="32" spans="1:36" x14ac:dyDescent="0.35">
      <c r="A32" s="16">
        <v>45</v>
      </c>
      <c r="B32" s="6">
        <v>2.1655803753263903</v>
      </c>
      <c r="C32" s="6">
        <v>1.8359064571844255</v>
      </c>
      <c r="D32" s="6">
        <v>1.4024312539335415</v>
      </c>
      <c r="E32" s="6">
        <v>2.0212231429085969</v>
      </c>
      <c r="F32" s="6">
        <v>1.8483802549778008</v>
      </c>
      <c r="G32" s="6">
        <v>2.0618955168288204</v>
      </c>
      <c r="S32" s="6"/>
      <c r="T32" s="7"/>
      <c r="U32" s="7"/>
      <c r="V32" s="7"/>
      <c r="W32" s="7"/>
      <c r="X32" s="7">
        <v>45</v>
      </c>
      <c r="Y32">
        <v>2.1655803753263904E-2</v>
      </c>
      <c r="Z32">
        <v>1.8359064571844254E-2</v>
      </c>
      <c r="AA32">
        <v>1.4024312539335415E-2</v>
      </c>
      <c r="AB32">
        <v>2.0212231429085969E-2</v>
      </c>
      <c r="AC32" s="7">
        <v>1.8483802549778008E-2</v>
      </c>
      <c r="AD32" s="7">
        <v>2.0618955168288204E-2</v>
      </c>
      <c r="AE32" s="7">
        <f t="shared" si="0"/>
        <v>2.1655803753263903</v>
      </c>
      <c r="AF32" s="7">
        <f t="shared" si="1"/>
        <v>1.8359064571844255</v>
      </c>
      <c r="AG32" s="7">
        <f t="shared" si="2"/>
        <v>1.4024312539335415</v>
      </c>
      <c r="AH32" s="7">
        <f t="shared" si="3"/>
        <v>2.0212231429085969</v>
      </c>
      <c r="AI32" s="7">
        <f t="shared" si="4"/>
        <v>1.8483802549778008</v>
      </c>
      <c r="AJ32" s="7">
        <f t="shared" si="5"/>
        <v>2.0618955168288204</v>
      </c>
    </row>
    <row r="33" spans="1:36" x14ac:dyDescent="0.35">
      <c r="A33" s="16">
        <v>46</v>
      </c>
      <c r="B33" s="6">
        <v>2.2047988418331439</v>
      </c>
      <c r="C33" s="6">
        <v>1.9339077397022661</v>
      </c>
      <c r="D33" s="6">
        <v>1.3516402244412697</v>
      </c>
      <c r="E33" s="6">
        <v>1.955880386166877</v>
      </c>
      <c r="F33" s="6">
        <v>1.8278042854970218</v>
      </c>
      <c r="G33" s="6">
        <v>2.0585125478568052</v>
      </c>
      <c r="S33" s="6"/>
      <c r="T33" s="7"/>
      <c r="U33" s="7"/>
      <c r="V33" s="7"/>
      <c r="W33" s="7"/>
      <c r="X33" s="7">
        <v>46</v>
      </c>
      <c r="Y33">
        <v>2.204798841833144E-2</v>
      </c>
      <c r="Z33">
        <v>1.9339077397022661E-2</v>
      </c>
      <c r="AA33">
        <v>1.3516402244412697E-2</v>
      </c>
      <c r="AB33">
        <v>1.9558803861668771E-2</v>
      </c>
      <c r="AC33" s="7">
        <v>1.8278042854970217E-2</v>
      </c>
      <c r="AD33" s="7">
        <v>2.0585125478568052E-2</v>
      </c>
      <c r="AE33" s="7">
        <f t="shared" si="0"/>
        <v>2.2047988418331439</v>
      </c>
      <c r="AF33" s="7">
        <f t="shared" si="1"/>
        <v>1.9339077397022661</v>
      </c>
      <c r="AG33" s="7">
        <f t="shared" si="2"/>
        <v>1.3516402244412697</v>
      </c>
      <c r="AH33" s="7">
        <f t="shared" si="3"/>
        <v>1.955880386166877</v>
      </c>
      <c r="AI33" s="7">
        <f t="shared" si="4"/>
        <v>1.8278042854970218</v>
      </c>
      <c r="AJ33" s="7">
        <f t="shared" si="5"/>
        <v>2.0585125478568052</v>
      </c>
    </row>
    <row r="34" spans="1:36" x14ac:dyDescent="0.35">
      <c r="A34" s="16">
        <v>47</v>
      </c>
      <c r="B34" s="6">
        <v>2.3045359556330638</v>
      </c>
      <c r="C34" s="6">
        <v>1.9908459406005343</v>
      </c>
      <c r="D34" s="6">
        <v>1.3248540734856493</v>
      </c>
      <c r="E34" s="6">
        <v>1.9485965790445925</v>
      </c>
      <c r="F34" s="6">
        <v>1.6850134958267045</v>
      </c>
      <c r="G34" s="6">
        <v>2.0141755278321254</v>
      </c>
      <c r="S34" s="6"/>
      <c r="T34" s="7"/>
      <c r="U34" s="7"/>
      <c r="V34" s="7"/>
      <c r="W34" s="7"/>
      <c r="X34" s="7">
        <v>47</v>
      </c>
      <c r="Y34">
        <v>2.3045359556330639E-2</v>
      </c>
      <c r="Z34">
        <v>1.9908459406005344E-2</v>
      </c>
      <c r="AA34">
        <v>1.3248540734856493E-2</v>
      </c>
      <c r="AB34">
        <v>1.9485965790445925E-2</v>
      </c>
      <c r="AC34" s="7">
        <v>1.6850134958267045E-2</v>
      </c>
      <c r="AD34" s="7">
        <v>2.0141755278321256E-2</v>
      </c>
      <c r="AE34" s="7">
        <f t="shared" si="0"/>
        <v>2.3045359556330638</v>
      </c>
      <c r="AF34" s="7">
        <f t="shared" si="1"/>
        <v>1.9908459406005343</v>
      </c>
      <c r="AG34" s="7">
        <f t="shared" si="2"/>
        <v>1.3248540734856493</v>
      </c>
      <c r="AH34" s="7">
        <f t="shared" si="3"/>
        <v>1.9485965790445925</v>
      </c>
      <c r="AI34" s="7">
        <f t="shared" si="4"/>
        <v>1.6850134958267045</v>
      </c>
      <c r="AJ34" s="7">
        <f t="shared" si="5"/>
        <v>2.0141755278321254</v>
      </c>
    </row>
    <row r="35" spans="1:36" x14ac:dyDescent="0.35">
      <c r="A35" s="16">
        <v>48</v>
      </c>
      <c r="B35" s="6">
        <v>2.4641567004318223</v>
      </c>
      <c r="C35" s="6">
        <v>1.903467093671132</v>
      </c>
      <c r="D35" s="6">
        <v>1.2837211846215688</v>
      </c>
      <c r="E35" s="6">
        <v>1.9514954082409517</v>
      </c>
      <c r="F35" s="6">
        <v>2.0407725731455653</v>
      </c>
      <c r="G35" s="6">
        <v>2.0410791468509832</v>
      </c>
      <c r="S35" s="6"/>
      <c r="T35" s="7"/>
      <c r="U35" s="7"/>
      <c r="V35" s="7"/>
      <c r="W35" s="7"/>
      <c r="X35" s="7">
        <v>48</v>
      </c>
      <c r="Y35">
        <v>2.4641567004318223E-2</v>
      </c>
      <c r="Z35">
        <v>1.903467093671132E-2</v>
      </c>
      <c r="AA35">
        <v>1.2837211846215689E-2</v>
      </c>
      <c r="AB35">
        <v>1.9514954082409518E-2</v>
      </c>
      <c r="AC35" s="7">
        <v>2.0407725731455655E-2</v>
      </c>
      <c r="AD35" s="7">
        <v>2.0410791468509833E-2</v>
      </c>
      <c r="AE35" s="7">
        <f t="shared" si="0"/>
        <v>2.4641567004318223</v>
      </c>
      <c r="AF35" s="7">
        <f t="shared" si="1"/>
        <v>1.903467093671132</v>
      </c>
      <c r="AG35" s="7">
        <f t="shared" si="2"/>
        <v>1.2837211846215688</v>
      </c>
      <c r="AH35" s="7">
        <f t="shared" si="3"/>
        <v>1.9514954082409517</v>
      </c>
      <c r="AI35" s="7">
        <f t="shared" si="4"/>
        <v>2.0407725731455653</v>
      </c>
      <c r="AJ35" s="7">
        <f t="shared" si="5"/>
        <v>2.0410791468509832</v>
      </c>
    </row>
    <row r="36" spans="1:36" x14ac:dyDescent="0.35">
      <c r="A36" s="16">
        <v>49</v>
      </c>
      <c r="B36" s="6">
        <v>2.49123912716541</v>
      </c>
      <c r="C36" s="6">
        <v>1.7372495203769471</v>
      </c>
      <c r="D36" s="6">
        <v>1.230808653526783</v>
      </c>
      <c r="E36" s="6">
        <v>2.1505046413663753</v>
      </c>
      <c r="F36" s="6">
        <v>1.7619233557520608</v>
      </c>
      <c r="G36" s="6">
        <v>1.98245507589404</v>
      </c>
      <c r="S36" s="6"/>
      <c r="T36" s="7"/>
      <c r="U36" s="7"/>
      <c r="V36" s="7"/>
      <c r="W36" s="7"/>
      <c r="X36" s="7">
        <v>49</v>
      </c>
      <c r="Y36">
        <v>2.4912391271654101E-2</v>
      </c>
      <c r="Z36">
        <v>1.7372495203769472E-2</v>
      </c>
      <c r="AA36">
        <v>1.2308086535267829E-2</v>
      </c>
      <c r="AB36">
        <v>2.1505046413663752E-2</v>
      </c>
      <c r="AC36" s="7">
        <v>1.7619233557520608E-2</v>
      </c>
      <c r="AD36" s="7">
        <v>1.98245507589404E-2</v>
      </c>
      <c r="AE36" s="7">
        <f t="shared" si="0"/>
        <v>2.49123912716541</v>
      </c>
      <c r="AF36" s="7">
        <f t="shared" si="1"/>
        <v>1.7372495203769471</v>
      </c>
      <c r="AG36" s="7">
        <f t="shared" si="2"/>
        <v>1.230808653526783</v>
      </c>
      <c r="AH36" s="7">
        <f t="shared" si="3"/>
        <v>2.1505046413663753</v>
      </c>
      <c r="AI36" s="7">
        <f t="shared" si="4"/>
        <v>1.7619233557520608</v>
      </c>
      <c r="AJ36" s="7">
        <f t="shared" si="5"/>
        <v>1.98245507589404</v>
      </c>
    </row>
    <row r="37" spans="1:36" x14ac:dyDescent="0.35">
      <c r="A37" s="16">
        <v>50</v>
      </c>
      <c r="B37" s="6">
        <v>2.6312844515461782</v>
      </c>
      <c r="C37" s="6">
        <v>1.7648471984487366</v>
      </c>
      <c r="D37" s="6">
        <v>1.2113183116900632</v>
      </c>
      <c r="E37" s="6">
        <v>2.1742454120005492</v>
      </c>
      <c r="F37" s="6">
        <v>1.7104320197372656</v>
      </c>
      <c r="G37" s="6">
        <v>1.9646729310462556</v>
      </c>
      <c r="S37" s="6"/>
      <c r="T37" s="7"/>
      <c r="U37" s="7"/>
      <c r="V37" s="7"/>
      <c r="W37" s="7"/>
      <c r="X37" s="7">
        <v>50</v>
      </c>
      <c r="Y37">
        <v>2.6312844515461783E-2</v>
      </c>
      <c r="Z37">
        <v>1.7648471984487366E-2</v>
      </c>
      <c r="AA37">
        <v>1.2113183116900633E-2</v>
      </c>
      <c r="AB37">
        <v>2.1742454120005493E-2</v>
      </c>
      <c r="AC37" s="7">
        <v>1.7104320197372656E-2</v>
      </c>
      <c r="AD37" s="7">
        <v>1.9646729310462557E-2</v>
      </c>
      <c r="AE37" s="7">
        <f t="shared" si="0"/>
        <v>2.6312844515461782</v>
      </c>
      <c r="AF37" s="7">
        <f t="shared" si="1"/>
        <v>1.7648471984487366</v>
      </c>
      <c r="AG37" s="7">
        <f t="shared" si="2"/>
        <v>1.2113183116900632</v>
      </c>
      <c r="AH37" s="7">
        <f t="shared" si="3"/>
        <v>2.1742454120005492</v>
      </c>
      <c r="AI37" s="7">
        <f t="shared" si="4"/>
        <v>1.7104320197372656</v>
      </c>
      <c r="AJ37" s="7">
        <f t="shared" si="5"/>
        <v>1.9646729310462556</v>
      </c>
    </row>
    <row r="38" spans="1:36" x14ac:dyDescent="0.35">
      <c r="A38" s="16">
        <v>51</v>
      </c>
      <c r="B38" s="6">
        <v>2.7396990142227513</v>
      </c>
      <c r="C38" s="6">
        <v>1.9026401240543795</v>
      </c>
      <c r="D38" s="6">
        <v>1.2112953847304198</v>
      </c>
      <c r="E38" s="6">
        <v>2.3151830232228363</v>
      </c>
      <c r="F38" s="6">
        <v>2.4035185089939177</v>
      </c>
      <c r="G38" s="6">
        <v>1.9712086703203939</v>
      </c>
      <c r="S38" s="6"/>
      <c r="T38" s="7"/>
      <c r="U38" s="7"/>
      <c r="V38" s="7"/>
      <c r="W38" s="7"/>
      <c r="X38" s="7">
        <v>51</v>
      </c>
      <c r="Y38">
        <v>2.7396990142227514E-2</v>
      </c>
      <c r="Z38">
        <v>1.9026401240543795E-2</v>
      </c>
      <c r="AA38">
        <v>1.2112953847304198E-2</v>
      </c>
      <c r="AB38">
        <v>2.3151830232228363E-2</v>
      </c>
      <c r="AC38" s="7">
        <v>2.4035185089939178E-2</v>
      </c>
      <c r="AD38" s="7">
        <v>1.971208670320394E-2</v>
      </c>
      <c r="AE38" s="7">
        <f t="shared" si="0"/>
        <v>2.7396990142227513</v>
      </c>
      <c r="AF38" s="7">
        <f t="shared" si="1"/>
        <v>1.9026401240543795</v>
      </c>
      <c r="AG38" s="7">
        <f t="shared" si="2"/>
        <v>1.2112953847304198</v>
      </c>
      <c r="AH38" s="7">
        <f t="shared" si="3"/>
        <v>2.3151830232228363</v>
      </c>
      <c r="AI38" s="7">
        <f t="shared" si="4"/>
        <v>2.4035185089939177</v>
      </c>
      <c r="AJ38" s="7">
        <f t="shared" si="5"/>
        <v>1.9712086703203939</v>
      </c>
    </row>
    <row r="39" spans="1:36" x14ac:dyDescent="0.35">
      <c r="A39" s="16">
        <v>52</v>
      </c>
      <c r="B39" s="6">
        <v>2.9041875365484313</v>
      </c>
      <c r="C39" s="6">
        <v>1.9981544926579917</v>
      </c>
      <c r="D39" s="6">
        <v>1.2226056616678991</v>
      </c>
      <c r="E39" s="6">
        <v>2.4907154022534232</v>
      </c>
      <c r="F39" s="6">
        <v>2.1840585211599417</v>
      </c>
      <c r="G39" s="6">
        <v>2.0447692812611455</v>
      </c>
      <c r="S39" s="6"/>
      <c r="T39" s="7"/>
      <c r="U39" s="7"/>
      <c r="V39" s="7"/>
      <c r="W39" s="7"/>
      <c r="X39" s="7">
        <v>52</v>
      </c>
      <c r="Y39">
        <v>2.9041875365484311E-2</v>
      </c>
      <c r="Z39">
        <v>1.9981544926579917E-2</v>
      </c>
      <c r="AA39">
        <v>1.222605661667899E-2</v>
      </c>
      <c r="AB39">
        <v>2.4907154022534232E-2</v>
      </c>
      <c r="AC39" s="7">
        <v>2.1840585211599418E-2</v>
      </c>
      <c r="AD39" s="7">
        <v>2.0447692812611454E-2</v>
      </c>
      <c r="AE39" s="7">
        <f t="shared" si="0"/>
        <v>2.9041875365484313</v>
      </c>
      <c r="AF39" s="7">
        <f t="shared" si="1"/>
        <v>1.9981544926579917</v>
      </c>
      <c r="AG39" s="7">
        <f t="shared" si="2"/>
        <v>1.2226056616678991</v>
      </c>
      <c r="AH39" s="7">
        <f t="shared" si="3"/>
        <v>2.4907154022534232</v>
      </c>
      <c r="AI39" s="7">
        <f t="shared" si="4"/>
        <v>2.1840585211599417</v>
      </c>
      <c r="AJ39" s="7">
        <f t="shared" si="5"/>
        <v>2.0447692812611455</v>
      </c>
    </row>
    <row r="40" spans="1:36" x14ac:dyDescent="0.35">
      <c r="A40" s="16">
        <v>53</v>
      </c>
      <c r="B40" s="6">
        <v>2.9098707830479538</v>
      </c>
      <c r="C40" s="6">
        <v>2.1087204738115068</v>
      </c>
      <c r="D40" s="6">
        <v>1.1416825393065917</v>
      </c>
      <c r="E40" s="6">
        <v>2.5800765331066957</v>
      </c>
      <c r="F40" s="6">
        <v>2.1982897984795429</v>
      </c>
      <c r="G40" s="6">
        <v>1.9533967118714115</v>
      </c>
      <c r="S40" s="6"/>
      <c r="T40" s="7"/>
      <c r="U40" s="7"/>
      <c r="V40" s="7"/>
      <c r="W40" s="7"/>
      <c r="X40" s="7">
        <v>53</v>
      </c>
      <c r="Y40">
        <v>2.9098707830479537E-2</v>
      </c>
      <c r="Z40">
        <v>2.1087204738115067E-2</v>
      </c>
      <c r="AA40">
        <v>1.1416825393065917E-2</v>
      </c>
      <c r="AB40">
        <v>2.5800765331066958E-2</v>
      </c>
      <c r="AC40" s="7">
        <v>2.1982897984795427E-2</v>
      </c>
      <c r="AD40" s="7">
        <v>1.9533967118714114E-2</v>
      </c>
      <c r="AE40" s="7">
        <f t="shared" si="0"/>
        <v>2.9098707830479538</v>
      </c>
      <c r="AF40" s="7">
        <f t="shared" si="1"/>
        <v>2.1087204738115068</v>
      </c>
      <c r="AG40" s="7">
        <f t="shared" si="2"/>
        <v>1.1416825393065917</v>
      </c>
      <c r="AH40" s="7">
        <f t="shared" si="3"/>
        <v>2.5800765331066957</v>
      </c>
      <c r="AI40" s="7">
        <f t="shared" si="4"/>
        <v>2.1982897984795429</v>
      </c>
      <c r="AJ40" s="7">
        <f t="shared" si="5"/>
        <v>1.9533967118714115</v>
      </c>
    </row>
    <row r="41" spans="1:36" x14ac:dyDescent="0.35">
      <c r="A41" s="16">
        <v>54</v>
      </c>
      <c r="B41" s="6">
        <v>2.8197237003337752</v>
      </c>
      <c r="C41" s="6">
        <v>2.032564522385913</v>
      </c>
      <c r="D41" s="6">
        <v>1.1065697154755767</v>
      </c>
      <c r="E41" s="6">
        <v>2.7133251089423926</v>
      </c>
      <c r="F41" s="6">
        <v>2.2058956704999058</v>
      </c>
      <c r="G41" s="6">
        <v>2.0356501458058434</v>
      </c>
      <c r="S41" s="6"/>
      <c r="T41" s="7"/>
      <c r="U41" s="7"/>
      <c r="V41" s="7"/>
      <c r="W41" s="7"/>
      <c r="X41" s="7">
        <v>54</v>
      </c>
      <c r="Y41">
        <v>2.819723700333775E-2</v>
      </c>
      <c r="Z41">
        <v>2.0325645223859129E-2</v>
      </c>
      <c r="AA41">
        <v>1.1065697154755767E-2</v>
      </c>
      <c r="AB41">
        <v>2.7133251089423927E-2</v>
      </c>
      <c r="AC41" s="7">
        <v>2.2058956704999057E-2</v>
      </c>
      <c r="AD41" s="7">
        <v>2.0356501458058434E-2</v>
      </c>
      <c r="AE41" s="7">
        <f t="shared" si="0"/>
        <v>2.8197237003337752</v>
      </c>
      <c r="AF41" s="7">
        <f t="shared" si="1"/>
        <v>2.032564522385913</v>
      </c>
      <c r="AG41" s="7">
        <f t="shared" si="2"/>
        <v>1.1065697154755767</v>
      </c>
      <c r="AH41" s="7">
        <f t="shared" si="3"/>
        <v>2.7133251089423926</v>
      </c>
      <c r="AI41" s="7">
        <f t="shared" si="4"/>
        <v>2.2058956704999058</v>
      </c>
      <c r="AJ41" s="7">
        <f t="shared" si="5"/>
        <v>2.0356501458058434</v>
      </c>
    </row>
    <row r="42" spans="1:36" x14ac:dyDescent="0.35">
      <c r="A42" s="16">
        <v>55</v>
      </c>
      <c r="B42" s="6">
        <v>2.7537226651924422</v>
      </c>
      <c r="C42" s="6">
        <v>2.0783007906162929</v>
      </c>
      <c r="D42" s="6">
        <v>1.0866659354037762</v>
      </c>
      <c r="E42" s="6">
        <v>2.8409163912024318</v>
      </c>
      <c r="F42" s="6">
        <v>1.9613248561927754</v>
      </c>
      <c r="G42" s="6">
        <v>1.9355408209467011</v>
      </c>
      <c r="S42" s="6"/>
      <c r="T42" s="7"/>
      <c r="U42" s="7"/>
      <c r="V42" s="7"/>
      <c r="W42" s="7"/>
      <c r="X42" s="7">
        <v>55</v>
      </c>
      <c r="Y42">
        <v>2.7537226651924422E-2</v>
      </c>
      <c r="Z42">
        <v>2.0783007906162929E-2</v>
      </c>
      <c r="AA42">
        <v>1.0866659354037762E-2</v>
      </c>
      <c r="AB42">
        <v>2.8409163912024318E-2</v>
      </c>
      <c r="AC42" s="7">
        <v>1.9613248561927754E-2</v>
      </c>
      <c r="AD42" s="7">
        <v>1.9355408209467011E-2</v>
      </c>
      <c r="AE42" s="7">
        <f t="shared" si="0"/>
        <v>2.7537226651924422</v>
      </c>
      <c r="AF42" s="7">
        <f t="shared" si="1"/>
        <v>2.0783007906162929</v>
      </c>
      <c r="AG42" s="7">
        <f t="shared" si="2"/>
        <v>1.0866659354037762</v>
      </c>
      <c r="AH42" s="7">
        <f t="shared" si="3"/>
        <v>2.8409163912024318</v>
      </c>
      <c r="AI42" s="7">
        <f t="shared" si="4"/>
        <v>1.9613248561927754</v>
      </c>
      <c r="AJ42" s="7">
        <f t="shared" si="5"/>
        <v>1.9355408209467011</v>
      </c>
    </row>
    <row r="43" spans="1:36" x14ac:dyDescent="0.35">
      <c r="A43" s="16">
        <v>56</v>
      </c>
      <c r="B43" s="6">
        <v>2.5430287200787798</v>
      </c>
      <c r="C43" s="6">
        <v>1.8495953350968251</v>
      </c>
      <c r="D43" s="6">
        <v>0.97103051276206331</v>
      </c>
      <c r="E43" s="6">
        <v>2.6268458150752636</v>
      </c>
      <c r="F43" s="6">
        <v>1.914291904619646</v>
      </c>
      <c r="G43" s="6">
        <v>1.7624959009058097</v>
      </c>
      <c r="S43" s="6"/>
      <c r="T43" s="7"/>
      <c r="U43" s="7"/>
      <c r="V43" s="7"/>
      <c r="W43" s="7"/>
      <c r="X43" s="7">
        <v>56</v>
      </c>
      <c r="Y43">
        <v>2.5430287200787799E-2</v>
      </c>
      <c r="Z43">
        <v>1.849595335096825E-2</v>
      </c>
      <c r="AA43">
        <v>9.7103051276206335E-3</v>
      </c>
      <c r="AB43">
        <v>2.6268458150752638E-2</v>
      </c>
      <c r="AC43" s="7">
        <v>1.9142919046196461E-2</v>
      </c>
      <c r="AD43" s="7">
        <v>1.7624959009058097E-2</v>
      </c>
      <c r="AE43" s="7">
        <f t="shared" si="0"/>
        <v>2.5430287200787798</v>
      </c>
      <c r="AF43" s="7">
        <f t="shared" si="1"/>
        <v>1.8495953350968251</v>
      </c>
      <c r="AG43" s="7">
        <f t="shared" si="2"/>
        <v>0.97103051276206331</v>
      </c>
      <c r="AH43" s="7">
        <f t="shared" si="3"/>
        <v>2.6268458150752636</v>
      </c>
      <c r="AI43" s="7">
        <f t="shared" si="4"/>
        <v>1.914291904619646</v>
      </c>
      <c r="AJ43" s="7">
        <f t="shared" si="5"/>
        <v>1.7624959009058097</v>
      </c>
    </row>
    <row r="44" spans="1:36" x14ac:dyDescent="0.35">
      <c r="A44" s="16">
        <v>57</v>
      </c>
      <c r="B44" s="6">
        <v>2.4176036538870931</v>
      </c>
      <c r="C44" s="6">
        <v>1.7250519870929146</v>
      </c>
      <c r="D44" s="6">
        <v>0.89759003097564538</v>
      </c>
      <c r="E44" s="6">
        <v>2.6324986240557813</v>
      </c>
      <c r="F44" s="6">
        <v>1.8630377620765075</v>
      </c>
      <c r="G44" s="6">
        <v>1.6568336861798076</v>
      </c>
      <c r="S44" s="6"/>
      <c r="T44" s="7"/>
      <c r="U44" s="7"/>
      <c r="V44" s="7"/>
      <c r="W44" s="7"/>
      <c r="X44" s="7">
        <v>57</v>
      </c>
      <c r="Y44">
        <v>2.4176036538870932E-2</v>
      </c>
      <c r="Z44">
        <v>1.7250519870929147E-2</v>
      </c>
      <c r="AA44">
        <v>8.9759003097564533E-3</v>
      </c>
      <c r="AB44">
        <v>2.6324986240557815E-2</v>
      </c>
      <c r="AC44" s="7">
        <v>1.8630377620765075E-2</v>
      </c>
      <c r="AD44" s="7">
        <v>1.6568336861798077E-2</v>
      </c>
      <c r="AE44" s="7">
        <f t="shared" si="0"/>
        <v>2.4176036538870931</v>
      </c>
      <c r="AF44" s="7">
        <f t="shared" si="1"/>
        <v>1.7250519870929146</v>
      </c>
      <c r="AG44" s="7">
        <f t="shared" si="2"/>
        <v>0.89759003097564538</v>
      </c>
      <c r="AH44" s="7">
        <f t="shared" si="3"/>
        <v>2.6324986240557813</v>
      </c>
      <c r="AI44" s="7">
        <f t="shared" si="4"/>
        <v>1.8630377620765075</v>
      </c>
      <c r="AJ44" s="7">
        <f t="shared" si="5"/>
        <v>1.6568336861798076</v>
      </c>
    </row>
    <row r="45" spans="1:36" x14ac:dyDescent="0.35">
      <c r="A45" s="16">
        <v>58</v>
      </c>
      <c r="B45" s="6">
        <v>2.2695593951716053</v>
      </c>
      <c r="C45" s="6">
        <v>1.6044931741828454</v>
      </c>
      <c r="D45" s="6">
        <v>0.80414010933614355</v>
      </c>
      <c r="E45" s="6">
        <v>2.568144628170371</v>
      </c>
      <c r="F45" s="6">
        <v>1.7903053918571745</v>
      </c>
      <c r="G45" s="6">
        <v>1.579453390542658</v>
      </c>
      <c r="S45" s="6"/>
      <c r="T45" s="7"/>
      <c r="U45" s="7"/>
      <c r="V45" s="7"/>
      <c r="W45" s="7"/>
      <c r="X45" s="7">
        <v>58</v>
      </c>
      <c r="Y45">
        <v>2.2695593951716053E-2</v>
      </c>
      <c r="Z45">
        <v>1.6044931741828455E-2</v>
      </c>
      <c r="AA45">
        <v>8.041401093361435E-3</v>
      </c>
      <c r="AB45">
        <v>2.5681446281703713E-2</v>
      </c>
      <c r="AC45" s="7">
        <v>1.7903053918571745E-2</v>
      </c>
      <c r="AD45" s="7">
        <v>1.579453390542658E-2</v>
      </c>
      <c r="AE45" s="7">
        <f t="shared" si="0"/>
        <v>2.2695593951716053</v>
      </c>
      <c r="AF45" s="7">
        <f t="shared" si="1"/>
        <v>1.6044931741828454</v>
      </c>
      <c r="AG45" s="7">
        <f t="shared" si="2"/>
        <v>0.80414010933614355</v>
      </c>
      <c r="AH45" s="7">
        <f t="shared" si="3"/>
        <v>2.568144628170371</v>
      </c>
      <c r="AI45" s="7">
        <f t="shared" si="4"/>
        <v>1.7903053918571745</v>
      </c>
      <c r="AJ45" s="7">
        <f t="shared" si="5"/>
        <v>1.579453390542658</v>
      </c>
    </row>
    <row r="46" spans="1:36" x14ac:dyDescent="0.35">
      <c r="A46" s="16">
        <v>59</v>
      </c>
      <c r="B46" s="6">
        <v>2.2310049976231343</v>
      </c>
      <c r="C46" s="6">
        <v>1.5051513003187156</v>
      </c>
      <c r="D46" s="6">
        <v>0.75099004507096589</v>
      </c>
      <c r="E46" s="6">
        <v>2.599622109791333</v>
      </c>
      <c r="F46" s="6">
        <v>1.9878239184346396</v>
      </c>
      <c r="G46" s="6">
        <v>1.4964477346445946</v>
      </c>
      <c r="S46" s="6"/>
      <c r="T46" s="7"/>
      <c r="U46" s="7"/>
      <c r="V46" s="7"/>
      <c r="W46" s="7"/>
      <c r="X46" s="7">
        <v>59</v>
      </c>
      <c r="Y46">
        <v>2.2310049976231344E-2</v>
      </c>
      <c r="Z46">
        <v>1.5051513003187156E-2</v>
      </c>
      <c r="AA46">
        <v>7.5099004507096587E-3</v>
      </c>
      <c r="AB46">
        <v>2.599622109791333E-2</v>
      </c>
      <c r="AC46" s="7">
        <v>1.9878239184346395E-2</v>
      </c>
      <c r="AD46" s="7">
        <v>1.4964477346445945E-2</v>
      </c>
      <c r="AE46" s="7">
        <f t="shared" si="0"/>
        <v>2.2310049976231343</v>
      </c>
      <c r="AF46" s="7">
        <f t="shared" si="1"/>
        <v>1.5051513003187156</v>
      </c>
      <c r="AG46" s="7">
        <f t="shared" si="2"/>
        <v>0.75099004507096589</v>
      </c>
      <c r="AH46" s="7">
        <f t="shared" si="3"/>
        <v>2.599622109791333</v>
      </c>
      <c r="AI46" s="7">
        <f t="shared" si="4"/>
        <v>1.9878239184346396</v>
      </c>
      <c r="AJ46" s="7">
        <f t="shared" si="5"/>
        <v>1.4964477346445946</v>
      </c>
    </row>
    <row r="47" spans="1:36" x14ac:dyDescent="0.35">
      <c r="A47" s="16">
        <v>60</v>
      </c>
      <c r="B47" s="6">
        <v>2.2404149329070968</v>
      </c>
      <c r="C47" s="6">
        <v>1.4293184437608395</v>
      </c>
      <c r="D47" s="6">
        <v>0.75876625457204061</v>
      </c>
      <c r="E47" s="6">
        <v>2.5322570681071488</v>
      </c>
      <c r="F47" s="6">
        <v>1.8985451896791541</v>
      </c>
      <c r="G47" s="6">
        <v>1.4968717410724242</v>
      </c>
      <c r="S47" s="6"/>
      <c r="T47" s="7"/>
      <c r="U47" s="7"/>
      <c r="V47" s="7"/>
      <c r="W47" s="7"/>
      <c r="X47" s="7">
        <v>60</v>
      </c>
      <c r="Y47">
        <v>2.2404149329070967E-2</v>
      </c>
      <c r="Z47">
        <v>1.4293184437608394E-2</v>
      </c>
      <c r="AA47">
        <v>7.5876625457204066E-3</v>
      </c>
      <c r="AB47">
        <v>2.532257068107149E-2</v>
      </c>
      <c r="AC47" s="7">
        <v>1.8985451896791541E-2</v>
      </c>
      <c r="AD47" s="7">
        <v>1.4968717410724242E-2</v>
      </c>
      <c r="AE47" s="7">
        <f t="shared" si="0"/>
        <v>2.2404149329070968</v>
      </c>
      <c r="AF47" s="7">
        <f t="shared" si="1"/>
        <v>1.4293184437608395</v>
      </c>
      <c r="AG47" s="7">
        <f t="shared" si="2"/>
        <v>0.75876625457204061</v>
      </c>
      <c r="AH47" s="7">
        <f t="shared" si="3"/>
        <v>2.5322570681071488</v>
      </c>
      <c r="AI47" s="7">
        <f t="shared" si="4"/>
        <v>1.8985451896791541</v>
      </c>
      <c r="AJ47" s="7">
        <f t="shared" si="5"/>
        <v>1.4968717410724242</v>
      </c>
    </row>
    <row r="48" spans="1:36" x14ac:dyDescent="0.35">
      <c r="A48" s="16">
        <v>61</v>
      </c>
      <c r="B48" s="6">
        <v>1.9474881106491464</v>
      </c>
      <c r="C48" s="6">
        <v>1.2976904881456774</v>
      </c>
      <c r="D48" s="6">
        <v>0.69677092375977712</v>
      </c>
      <c r="E48" s="6">
        <v>2.3640799384443234</v>
      </c>
      <c r="F48" s="6">
        <v>1.8154946919699686</v>
      </c>
      <c r="G48" s="6">
        <v>1.3771573264280335</v>
      </c>
      <c r="S48" s="6"/>
      <c r="T48" s="7"/>
      <c r="U48" s="7"/>
      <c r="V48" s="7"/>
      <c r="W48" s="7"/>
      <c r="X48" s="7">
        <v>61</v>
      </c>
      <c r="Y48">
        <v>1.9474881106491464E-2</v>
      </c>
      <c r="Z48">
        <v>1.2976904881456775E-2</v>
      </c>
      <c r="AA48">
        <v>6.9677092375977712E-3</v>
      </c>
      <c r="AB48">
        <v>2.3640799384443235E-2</v>
      </c>
      <c r="AC48" s="7">
        <v>1.8154946919699686E-2</v>
      </c>
      <c r="AD48" s="7">
        <v>1.3771573264280334E-2</v>
      </c>
      <c r="AE48" s="7">
        <f t="shared" si="0"/>
        <v>1.9474881106491464</v>
      </c>
      <c r="AF48" s="7">
        <f t="shared" si="1"/>
        <v>1.2976904881456774</v>
      </c>
      <c r="AG48" s="7">
        <f t="shared" si="2"/>
        <v>0.69677092375977712</v>
      </c>
      <c r="AH48" s="7">
        <f t="shared" si="3"/>
        <v>2.3640799384443234</v>
      </c>
      <c r="AI48" s="7">
        <f t="shared" si="4"/>
        <v>1.8154946919699686</v>
      </c>
      <c r="AJ48" s="7">
        <f t="shared" si="5"/>
        <v>1.3771573264280335</v>
      </c>
    </row>
    <row r="49" spans="1:36" x14ac:dyDescent="0.35">
      <c r="A49" s="16">
        <v>62</v>
      </c>
      <c r="B49" s="6">
        <v>1.7837204551767354</v>
      </c>
      <c r="C49" s="6">
        <v>1.2527202564434186</v>
      </c>
      <c r="D49" s="6">
        <v>0.63805389230186205</v>
      </c>
      <c r="E49" s="6">
        <v>2.1971658536071943</v>
      </c>
      <c r="F49" s="6">
        <v>1.6657246682694236</v>
      </c>
      <c r="G49" s="6">
        <v>1.2547072454561983</v>
      </c>
      <c r="S49" s="6"/>
      <c r="T49" s="7"/>
      <c r="U49" s="7"/>
      <c r="V49" s="7"/>
      <c r="W49" s="7"/>
      <c r="X49" s="7">
        <v>62</v>
      </c>
      <c r="Y49">
        <v>1.7837204551767353E-2</v>
      </c>
      <c r="Z49">
        <v>1.2527202564434185E-2</v>
      </c>
      <c r="AA49">
        <v>6.3805389230186206E-3</v>
      </c>
      <c r="AB49">
        <v>2.1971658536071942E-2</v>
      </c>
      <c r="AC49" s="7">
        <v>1.6657246682694235E-2</v>
      </c>
      <c r="AD49" s="7">
        <v>1.2547072454561983E-2</v>
      </c>
      <c r="AE49" s="7">
        <f t="shared" si="0"/>
        <v>1.7837204551767354</v>
      </c>
      <c r="AF49" s="7">
        <f t="shared" si="1"/>
        <v>1.2527202564434186</v>
      </c>
      <c r="AG49" s="7">
        <f t="shared" si="2"/>
        <v>0.63805389230186205</v>
      </c>
      <c r="AH49" s="7">
        <f t="shared" si="3"/>
        <v>2.1971658536071943</v>
      </c>
      <c r="AI49" s="7">
        <f t="shared" si="4"/>
        <v>1.6657246682694236</v>
      </c>
      <c r="AJ49" s="7">
        <f t="shared" si="5"/>
        <v>1.2547072454561983</v>
      </c>
    </row>
    <row r="50" spans="1:36" x14ac:dyDescent="0.35">
      <c r="A50" s="16">
        <v>63</v>
      </c>
      <c r="B50" s="6">
        <v>1.4358774589617886</v>
      </c>
      <c r="C50" s="6">
        <v>1.0688113613724521</v>
      </c>
      <c r="D50" s="6">
        <v>0.54005754522818872</v>
      </c>
      <c r="E50" s="6">
        <v>2.0298319765055299</v>
      </c>
      <c r="F50" s="6">
        <v>1.5860231378845915</v>
      </c>
      <c r="G50" s="6">
        <v>1.1221583208522354</v>
      </c>
      <c r="S50" s="6"/>
      <c r="T50" s="7"/>
      <c r="U50" s="7"/>
      <c r="V50" s="7"/>
      <c r="W50" s="7"/>
      <c r="X50" s="7">
        <v>63</v>
      </c>
      <c r="Y50">
        <v>1.4358774589617887E-2</v>
      </c>
      <c r="Z50">
        <v>1.0688113613724522E-2</v>
      </c>
      <c r="AA50">
        <v>5.4005754522818868E-3</v>
      </c>
      <c r="AB50">
        <v>2.0298319765055299E-2</v>
      </c>
      <c r="AC50" s="7">
        <v>1.5860231378845915E-2</v>
      </c>
      <c r="AD50" s="7">
        <v>1.1221583208522354E-2</v>
      </c>
      <c r="AE50" s="7">
        <f t="shared" si="0"/>
        <v>1.4358774589617886</v>
      </c>
      <c r="AF50" s="7">
        <f t="shared" si="1"/>
        <v>1.0688113613724521</v>
      </c>
      <c r="AG50" s="7">
        <f t="shared" si="2"/>
        <v>0.54005754522818872</v>
      </c>
      <c r="AH50" s="7">
        <f t="shared" si="3"/>
        <v>2.0298319765055299</v>
      </c>
      <c r="AI50" s="7">
        <f t="shared" si="4"/>
        <v>1.5860231378845915</v>
      </c>
      <c r="AJ50" s="7">
        <f t="shared" si="5"/>
        <v>1.1221583208522354</v>
      </c>
    </row>
    <row r="51" spans="1:36" x14ac:dyDescent="0.35">
      <c r="A51" s="16">
        <v>64</v>
      </c>
      <c r="B51" s="6">
        <v>1.0504334024282236</v>
      </c>
      <c r="C51" s="6">
        <v>0.97251966690325131</v>
      </c>
      <c r="D51" s="6">
        <v>0.43599865020648254</v>
      </c>
      <c r="E51" s="6">
        <v>1.6353734873649568</v>
      </c>
      <c r="F51" s="6">
        <v>1.2704927529756807</v>
      </c>
      <c r="G51" s="6">
        <v>0.95754451774899929</v>
      </c>
      <c r="S51" s="6"/>
      <c r="T51" s="7"/>
      <c r="U51" s="7"/>
      <c r="V51" s="7"/>
      <c r="W51" s="7"/>
      <c r="X51" s="7">
        <v>64</v>
      </c>
      <c r="Y51">
        <v>1.0504334024282235E-2</v>
      </c>
      <c r="Z51">
        <v>9.7251966690325136E-3</v>
      </c>
      <c r="AA51">
        <v>4.3599865020648252E-3</v>
      </c>
      <c r="AB51">
        <v>1.6353734873649568E-2</v>
      </c>
      <c r="AC51" s="7">
        <v>1.2704927529756806E-2</v>
      </c>
      <c r="AD51" s="7">
        <v>9.5754451774899933E-3</v>
      </c>
      <c r="AE51" s="7">
        <f t="shared" si="0"/>
        <v>1.0504334024282236</v>
      </c>
      <c r="AF51" s="7">
        <f t="shared" si="1"/>
        <v>0.97251966690325131</v>
      </c>
      <c r="AG51" s="7">
        <f t="shared" si="2"/>
        <v>0.43599865020648254</v>
      </c>
      <c r="AH51" s="7">
        <f t="shared" si="3"/>
        <v>1.6353734873649568</v>
      </c>
      <c r="AI51" s="7">
        <f t="shared" si="4"/>
        <v>1.2704927529756807</v>
      </c>
      <c r="AJ51" s="7">
        <f t="shared" si="5"/>
        <v>0.95754451774899929</v>
      </c>
    </row>
    <row r="52" spans="1:36" x14ac:dyDescent="0.35">
      <c r="C52" s="7"/>
      <c r="D52" s="7"/>
      <c r="E52" s="7"/>
      <c r="F52" s="7"/>
      <c r="G52" s="7"/>
      <c r="S52" s="6"/>
      <c r="T52" s="7"/>
      <c r="U52" s="7"/>
      <c r="V52" s="7"/>
      <c r="W52" s="7"/>
      <c r="X52" s="7" t="s">
        <v>57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</row>
    <row r="53" spans="1:36" x14ac:dyDescent="0.35">
      <c r="A53" t="s">
        <v>81</v>
      </c>
      <c r="S53" s="6"/>
      <c r="T53" s="7"/>
      <c r="U53" s="7"/>
      <c r="V53" s="7"/>
      <c r="W53" s="7"/>
    </row>
    <row r="54" spans="1:36" x14ac:dyDescent="0.35">
      <c r="S54" s="6"/>
      <c r="T54" s="7"/>
      <c r="U54" s="7"/>
      <c r="V54" s="7"/>
      <c r="W54" s="7"/>
    </row>
    <row r="55" spans="1:36" x14ac:dyDescent="0.35">
      <c r="S55" s="6"/>
      <c r="T55" s="7"/>
      <c r="U55" s="7"/>
      <c r="V55" s="7"/>
      <c r="W55" s="7"/>
    </row>
    <row r="56" spans="1:36" x14ac:dyDescent="0.35">
      <c r="S56" s="6"/>
      <c r="T56" s="7"/>
      <c r="U56" s="7"/>
      <c r="V56" s="7"/>
      <c r="W56" s="7"/>
    </row>
    <row r="57" spans="1:36" x14ac:dyDescent="0.35">
      <c r="S57" s="6"/>
      <c r="T57" s="7"/>
      <c r="U57" s="7"/>
      <c r="V57" s="7"/>
      <c r="W57" s="7"/>
    </row>
    <row r="58" spans="1:36" x14ac:dyDescent="0.35">
      <c r="S58" s="6"/>
      <c r="T58" s="7"/>
      <c r="U58" s="7"/>
      <c r="V58" s="7"/>
      <c r="W58" s="7"/>
    </row>
    <row r="59" spans="1:36" x14ac:dyDescent="0.35">
      <c r="S59" s="6"/>
      <c r="T59" s="7"/>
      <c r="U59" s="7"/>
      <c r="V59" s="7"/>
      <c r="W59" s="7"/>
    </row>
    <row r="60" spans="1:36" x14ac:dyDescent="0.35">
      <c r="S60" s="6"/>
      <c r="T60" s="7"/>
      <c r="U60" s="7"/>
      <c r="V60" s="7"/>
      <c r="W60" s="7"/>
    </row>
    <row r="61" spans="1:36" x14ac:dyDescent="0.35">
      <c r="S61" s="6"/>
      <c r="T61" s="7"/>
      <c r="U61" s="7"/>
      <c r="V61" s="7"/>
      <c r="W61" s="7"/>
    </row>
    <row r="62" spans="1:36" x14ac:dyDescent="0.35">
      <c r="S62" s="6"/>
      <c r="T62" s="7"/>
      <c r="U62" s="7"/>
      <c r="V62" s="7"/>
      <c r="W62" s="7"/>
    </row>
    <row r="63" spans="1:36" x14ac:dyDescent="0.35">
      <c r="S63" s="6"/>
      <c r="T63" s="7"/>
      <c r="U63" s="7"/>
      <c r="V63" s="7"/>
      <c r="W63" s="7"/>
    </row>
    <row r="64" spans="1:36" x14ac:dyDescent="0.35">
      <c r="S64" s="6"/>
      <c r="T64" s="7"/>
      <c r="U64" s="7"/>
      <c r="V64" s="7"/>
      <c r="W64" s="7"/>
    </row>
    <row r="65" spans="13:23" x14ac:dyDescent="0.35">
      <c r="S65" s="6"/>
      <c r="T65" s="7"/>
      <c r="U65" s="7"/>
      <c r="V65" s="7"/>
      <c r="W65" s="7"/>
    </row>
    <row r="66" spans="13:23" x14ac:dyDescent="0.35">
      <c r="S66" s="6"/>
      <c r="T66" s="7"/>
      <c r="U66" s="7"/>
      <c r="V66" s="7"/>
      <c r="W66" s="7"/>
    </row>
    <row r="67" spans="13:23" x14ac:dyDescent="0.35">
      <c r="S67" s="6"/>
      <c r="T67" s="7"/>
      <c r="U67" s="7"/>
      <c r="V67" s="7"/>
      <c r="W67" s="7"/>
    </row>
    <row r="68" spans="13:23" x14ac:dyDescent="0.35">
      <c r="S68" s="6"/>
      <c r="T68" s="7"/>
      <c r="U68" s="7"/>
      <c r="V68" s="7"/>
      <c r="W68" s="7"/>
    </row>
    <row r="69" spans="13:23" x14ac:dyDescent="0.35">
      <c r="S69" s="6"/>
      <c r="T69" s="7"/>
      <c r="U69" s="7"/>
      <c r="V69" s="7"/>
      <c r="W69" s="7"/>
    </row>
    <row r="70" spans="13:23" x14ac:dyDescent="0.35">
      <c r="S70" s="6"/>
      <c r="T70" s="7"/>
      <c r="U70" s="7"/>
      <c r="V70" s="7"/>
      <c r="W70" s="7"/>
    </row>
    <row r="71" spans="13:23" x14ac:dyDescent="0.35">
      <c r="S71" s="6"/>
      <c r="T71" s="7"/>
      <c r="U71" s="7"/>
      <c r="V71" s="7"/>
      <c r="W71" s="7"/>
    </row>
    <row r="72" spans="13:23" x14ac:dyDescent="0.35">
      <c r="S72" s="6"/>
      <c r="T72" s="6"/>
      <c r="U72" s="6"/>
      <c r="V72" s="6"/>
      <c r="W72" s="6"/>
    </row>
    <row r="73" spans="13:23" x14ac:dyDescent="0.35">
      <c r="S73" s="6"/>
      <c r="T73" s="6"/>
      <c r="U73" s="6"/>
      <c r="V73" s="6"/>
      <c r="W73" s="6"/>
    </row>
    <row r="74" spans="13:23" x14ac:dyDescent="0.35">
      <c r="S74" s="6"/>
      <c r="T74" s="6"/>
      <c r="U74" s="6"/>
      <c r="V74" s="6"/>
      <c r="W74" s="6"/>
    </row>
    <row r="75" spans="13:23" x14ac:dyDescent="0.35">
      <c r="S75" s="6"/>
      <c r="T75" s="6"/>
      <c r="U75" s="6"/>
      <c r="V75" s="6"/>
      <c r="W75" s="6"/>
    </row>
    <row r="76" spans="13:23" x14ac:dyDescent="0.35">
      <c r="S76" s="6"/>
      <c r="T76" s="6"/>
      <c r="U76" s="6"/>
      <c r="V76" s="6"/>
      <c r="W76" s="6"/>
    </row>
    <row r="77" spans="13:23" x14ac:dyDescent="0.35">
      <c r="M77" s="7"/>
      <c r="N77" s="7"/>
      <c r="O77" s="7"/>
      <c r="P77" s="7"/>
      <c r="Q77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Dia 1.1</vt:lpstr>
      <vt:lpstr>Dia 1.2</vt:lpstr>
      <vt:lpstr>Dia 1.3</vt:lpstr>
      <vt:lpstr>Dia 1.4 o Dia 1.5</vt:lpstr>
      <vt:lpstr>Dia 1.6</vt:lpstr>
      <vt:lpstr>Dia 1.7</vt:lpstr>
      <vt:lpstr>Dia 1.8</vt:lpstr>
      <vt:lpstr>Dia 1.9</vt:lpstr>
      <vt:lpstr>Dia 1.10</vt:lpstr>
      <vt:lpstr>Dia 1.11</vt:lpstr>
      <vt:lpstr>Dia 1.12</vt:lpstr>
      <vt:lpstr>Dia 1.13</vt:lpstr>
      <vt:lpstr>Tab 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2020-05-04T06:41:49Z</dcterms:modified>
</cp:coreProperties>
</file>