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4BA5004-AE22-445C-94F6-78BB21DAF512}" xr6:coauthVersionLast="44" xr6:coauthVersionMax="44" xr10:uidLastSave="{00000000-0000-0000-0000-000000000000}"/>
  <bookViews>
    <workbookView xWindow="-110" yWindow="-110" windowWidth="19420" windowHeight="10420" activeTab="9" xr2:uid="{00000000-000D-0000-FFFF-FFFF00000000}"/>
  </bookViews>
  <sheets>
    <sheet name="Tab 9.1" sheetId="1" r:id="rId1"/>
    <sheet name="Dia 9.1" sheetId="2" r:id="rId2"/>
    <sheet name="Dia 9.2" sheetId="3" r:id="rId3"/>
    <sheet name="Dia 9.3" sheetId="4" r:id="rId4"/>
    <sheet name="Dia 9.4" sheetId="5" r:id="rId5"/>
    <sheet name="Dia 9.5" sheetId="6" r:id="rId6"/>
    <sheet name="Fig 9.1" sheetId="7" r:id="rId7"/>
    <sheet name="Tab 9.2" sheetId="8" r:id="rId8"/>
    <sheet name="Dia 9.6" sheetId="9" r:id="rId9"/>
    <sheet name="Dia 9.7" sheetId="10" r:id="rId10"/>
  </sheets>
  <definedNames>
    <definedName name="_AMO_UniqueIdentifier" hidden="1">"'b2611d86-1a4d-4251-af40-d075197bc922'"</definedName>
    <definedName name="data_2018">'Tab 9.2'!#REF!</definedName>
    <definedName name="Gam">'Dia 9.3'!#REF!</definedName>
    <definedName name="Lutv08">'Dia 9.3'!$S$11:$AC$40</definedName>
    <definedName name="LÄgstlön">'Tab 9.2'!$A$10:$K$45</definedName>
    <definedName name="Nya">'Dia 9.2'!$H$4:$J$32</definedName>
    <definedName name="Nyadata2019">'Tab 9.1'!$O$5:$T$34</definedName>
    <definedName name="SocAvg">'Dia 9.2'!$R$6:$U$51</definedName>
    <definedName name="Övers">'Dia 9.6'!$I$13:$J$43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5" i="3" l="1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<sst xmlns="http://schemas.openxmlformats.org/spreadsheetml/2006/main" count="313" uniqueCount="135">
  <si>
    <t>Total arbetskraftskostnad per arbetad timme</t>
  </si>
  <si>
    <t>Belgien</t>
  </si>
  <si>
    <t>Bulgarien</t>
  </si>
  <si>
    <t>Cypern</t>
  </si>
  <si>
    <t>Danmark</t>
  </si>
  <si>
    <t>Estland</t>
  </si>
  <si>
    <t>Finland</t>
  </si>
  <si>
    <t>Frankrike</t>
  </si>
  <si>
    <t>Grekland</t>
  </si>
  <si>
    <t>Irland</t>
  </si>
  <si>
    <t>Italien</t>
  </si>
  <si>
    <t>Kroatien</t>
  </si>
  <si>
    <t>Lettland</t>
  </si>
  <si>
    <t>Litauen</t>
  </si>
  <si>
    <t>Luxemburg</t>
  </si>
  <si>
    <t>Malta</t>
  </si>
  <si>
    <t>Nederländerna</t>
  </si>
  <si>
    <t>Polen</t>
  </si>
  <si>
    <t>Portugal</t>
  </si>
  <si>
    <t>Rumänien</t>
  </si>
  <si>
    <t>Schweiz</t>
  </si>
  <si>
    <t>Slovakien</t>
  </si>
  <si>
    <t>Slovenien</t>
  </si>
  <si>
    <t>Spanien</t>
  </si>
  <si>
    <t>Storbritannien</t>
  </si>
  <si>
    <t>Sverige</t>
  </si>
  <si>
    <t>Tjeckien</t>
  </si>
  <si>
    <t>Tyskland</t>
  </si>
  <si>
    <t>Ungern</t>
  </si>
  <si>
    <t>Österrike</t>
  </si>
  <si>
    <t>Lön för arbetad tid</t>
  </si>
  <si>
    <t>*Beräknade värden</t>
  </si>
  <si>
    <t>EU-länder</t>
  </si>
  <si>
    <t>Sveriges 10 viktigaste handelspartners.</t>
  </si>
  <si>
    <t>Turkiet</t>
  </si>
  <si>
    <t>Serbien</t>
  </si>
  <si>
    <t>Albanien</t>
  </si>
  <si>
    <t>Höga</t>
  </si>
  <si>
    <t>Mellan</t>
  </si>
  <si>
    <t>Låga</t>
  </si>
  <si>
    <t>Grekland (2011)</t>
  </si>
  <si>
    <t>Källa: Eurostat</t>
  </si>
  <si>
    <t>Lön per arbetad timme</t>
  </si>
  <si>
    <t>%</t>
  </si>
  <si>
    <t>Lettland (2014)</t>
  </si>
  <si>
    <t>Estland (2014)</t>
  </si>
  <si>
    <t>Litauen (2014)</t>
  </si>
  <si>
    <t>Slovenien (2014)</t>
  </si>
  <si>
    <t>Luxemburg (2014)</t>
  </si>
  <si>
    <t>Nederländerna (2014)</t>
  </si>
  <si>
    <t>Belgien (2014)</t>
  </si>
  <si>
    <t>Norge (2015)</t>
  </si>
  <si>
    <t>Turkiet (2014)</t>
  </si>
  <si>
    <t>Ungern (2016)</t>
  </si>
  <si>
    <t>Spanien (2014)</t>
  </si>
  <si>
    <t>Frankrike (2015)</t>
  </si>
  <si>
    <t>Norge</t>
  </si>
  <si>
    <t>..</t>
  </si>
  <si>
    <t>Övriga arbetskraftskostnader</t>
  </si>
  <si>
    <t>Polen (2016)</t>
  </si>
  <si>
    <t>Schweiz (2016)</t>
  </si>
  <si>
    <t>Belgien (2016)</t>
  </si>
  <si>
    <t>Italien (2016)</t>
  </si>
  <si>
    <t>Sveriges 10 viktigaste handelspartner</t>
  </si>
  <si>
    <t>Källa: Eurostat, OECD, Riksbanken och egna beräkningar</t>
  </si>
  <si>
    <t>Montenegro</t>
  </si>
  <si>
    <t>Nordmakedonien (2018)</t>
  </si>
  <si>
    <t>(över 1500 euro/månad)</t>
  </si>
  <si>
    <t>(550–1500 euro/månad)</t>
  </si>
  <si>
    <t>(under 550 euro/månad)</t>
  </si>
  <si>
    <t>Frankrike (2016)</t>
  </si>
  <si>
    <t>Irland (2017)</t>
  </si>
  <si>
    <t>Estland (2017)</t>
  </si>
  <si>
    <t>Bulgarien (2014)</t>
  </si>
  <si>
    <t>Cypern (2014)</t>
  </si>
  <si>
    <t>Danmark (2017)</t>
  </si>
  <si>
    <t>Finland (2017)</t>
  </si>
  <si>
    <t>Grekland (2017)</t>
  </si>
  <si>
    <t>Irland (2014)</t>
  </si>
  <si>
    <t>Kroatien (2010)</t>
  </si>
  <si>
    <t>Malta (2014)</t>
  </si>
  <si>
    <t>Portugal (2017)</t>
  </si>
  <si>
    <t>Rumänien (2014)</t>
  </si>
  <si>
    <t>Slovakien (2014)</t>
  </si>
  <si>
    <t>Storbritannien (2018)</t>
  </si>
  <si>
    <t>Sverige (2018)</t>
  </si>
  <si>
    <t>Tjeckien (2018)</t>
  </si>
  <si>
    <t>Tyskland (2017)</t>
  </si>
  <si>
    <t>Österrike (2017)</t>
  </si>
  <si>
    <t>Island (2016)</t>
  </si>
  <si>
    <t>Källa: OECD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</si>
  <si>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</si>
  <si>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</si>
  <si>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</si>
  <si>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</si>
  <si>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</si>
  <si>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</si>
  <si>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</si>
  <si>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</si>
  <si>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</si>
  <si>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</si>
  <si>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</si>
  <si>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</si>
  <si>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</si>
  <si>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</si>
  <si>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</si>
  <si>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</si>
  <si>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</si>
  <si>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</si>
  <si>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</si>
  <si>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</si>
  <si>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Romania</t>
  </si>
  <si>
    <t>Slovenia</t>
  </si>
  <si>
    <t>Slovakia</t>
  </si>
  <si>
    <t>Sweden</t>
  </si>
  <si>
    <t>United Kingdom</t>
  </si>
  <si>
    <t>Norway</t>
  </si>
  <si>
    <t>Switzerland</t>
  </si>
  <si>
    <t>Diagram 9.6 Minimilön i procent av medellön 2018</t>
  </si>
  <si>
    <t>Tabell 9.1 Lön och total arbetskraftskostnad per arbetad timme i svenska kronor</t>
  </si>
  <si>
    <t>Diagram 9.1 Total arbetskraftskostnad per arbetad timme 2019 fördelat på kostnadskomponenter</t>
  </si>
  <si>
    <t>Diagram 9.2 Arbetsgivaravgiftens andel av den totala arbetskraftskostnaden 2019</t>
  </si>
  <si>
    <t>Källa: Eurostat och egna beräkningar</t>
  </si>
  <si>
    <t>Diagram 9.3 Arbetskraftskostnadens förändring 20082019, procentberäkning baserad</t>
  </si>
  <si>
    <t>på euro</t>
  </si>
  <si>
    <t>Källa: Eurostat, OECD, Sveriges riksbank och egna beräkningar</t>
  </si>
  <si>
    <t>Diagram 9.4 Total arbetskraftskostnad per arbetad timme i svenska kronor 2008 och</t>
  </si>
  <si>
    <t>2014–2019</t>
  </si>
  <si>
    <t>Källa: Eurostat, U.S. Bureau of Labour Statistics, OECD,</t>
  </si>
  <si>
    <t>Sveriges riksbank och egna beräkningar</t>
  </si>
  <si>
    <t>Diagram 9.5 Relativ arbetskraftskostnad per arbetad timme i svenska kronor 2008 och</t>
  </si>
  <si>
    <t>Figur 9.1 Minimilön per månad 2019</t>
  </si>
  <si>
    <t>Se Tab 9.2</t>
  </si>
  <si>
    <t>Tabell 9.2 Lagstadgade minimilöner 2019, euro per månad</t>
  </si>
  <si>
    <t>Diagram 9.7 Lönespridning i europeiska 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</si>
</sst>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0" fillId="0" borderId="0" xfId="0" applyNumberFormat="1" applyFont="1"/>
    <xf numFmtId="164" fontId="0" fillId="0" borderId="0" xfId="0" applyNumberFormat="1" applyFont="1"/>
    <xf numFmtId="9" fontId="1" fillId="0" borderId="0" xfId="1" applyFont="1"/>
    <xf numFmtId="0" fontId="1" fillId="0" borderId="0" xfId="1" applyNumberFormat="1" applyFont="1"/>
    <xf numFmtId="0" fontId="0" fillId="0" borderId="0" xfId="0" applyFont="1" applyAlignment="1">
      <alignment horizontal="right"/>
    </xf>
    <xf numFmtId="0" fontId="0" fillId="2" borderId="0" xfId="0" applyFont="1" applyFill="1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167" fontId="2" fillId="0" borderId="0" xfId="1" applyNumberFormat="1" applyFont="1"/>
    <xf numFmtId="9" fontId="2" fillId="0" borderId="0" xfId="1" applyFont="1"/>
    <xf numFmtId="166" fontId="2" fillId="0" borderId="0" xfId="0" applyNumberFormat="1" applyFont="1"/>
    <xf numFmtId="9" fontId="2" fillId="0" borderId="0" xfId="0" applyNumberFormat="1" applyFont="1"/>
    <xf numFmtId="0" fontId="2" fillId="2" borderId="0" xfId="0" applyFont="1" applyFill="1"/>
    <xf numFmtId="164" fontId="2" fillId="0" borderId="0" xfId="0" applyNumberFormat="1" applyFont="1" applyFill="1"/>
    <xf numFmtId="0" fontId="2" fillId="0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Medium9"/>
  <colors>
    <mruColors>
      <color rgb="FFFF9900"/>
      <color rgb="FFFFCC00"/>
      <color rgb="FFFF0000"/>
      <color rgb="FFFDD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36"/>
  <sheetViews>
    <sheetView zoomScaleNormal="100" workbookViewId="0">
      <selection activeCell="C17" sqref="C17"/>
    </sheetView>
  </sheetViews>
  <sheetFormatPr defaultRowHeight="14.5" x14ac:dyDescent="0.35"/>
  <cols>
    <col min="1" max="11" width="8.7265625" style="1"/>
    <col min="12" max="12" width="9.26953125" style="1" bestFit="1" customWidth="1"/>
    <col min="13" max="14" width="12.7265625" style="1" bestFit="1" customWidth="1"/>
    <col min="15" max="16384" width="8.7265625" style="1"/>
  </cols>
  <sheetData>
    <row r="1" spans="1:27" x14ac:dyDescent="0.35">
      <c r="A1" s="1" t="s">
        <v>119</v>
      </c>
    </row>
    <row r="3" spans="1:27" x14ac:dyDescent="0.35">
      <c r="B3" s="1" t="s">
        <v>42</v>
      </c>
      <c r="G3" s="1" t="s">
        <v>0</v>
      </c>
    </row>
    <row r="4" spans="1:27" x14ac:dyDescent="0.35">
      <c r="B4" s="1">
        <v>2008</v>
      </c>
      <c r="C4" s="1">
        <v>2017</v>
      </c>
      <c r="D4" s="1">
        <v>2018</v>
      </c>
      <c r="E4" s="1">
        <v>2019</v>
      </c>
      <c r="G4" s="1">
        <v>2008</v>
      </c>
      <c r="H4" s="1">
        <v>2017</v>
      </c>
      <c r="I4" s="1">
        <v>2018</v>
      </c>
      <c r="J4" s="1">
        <v>2019</v>
      </c>
      <c r="L4" s="2"/>
      <c r="AA4" s="3"/>
    </row>
    <row r="5" spans="1:27" x14ac:dyDescent="0.35">
      <c r="A5" s="1" t="s">
        <v>1</v>
      </c>
      <c r="B5" s="2">
        <v>230</v>
      </c>
      <c r="C5" s="1">
        <v>278</v>
      </c>
      <c r="D5" s="1">
        <v>302</v>
      </c>
      <c r="E5" s="1">
        <v>330</v>
      </c>
      <c r="G5" s="1">
        <v>316</v>
      </c>
      <c r="H5" s="1">
        <v>381</v>
      </c>
      <c r="I5" s="1">
        <v>412</v>
      </c>
      <c r="J5" s="1">
        <v>429</v>
      </c>
      <c r="L5" s="4"/>
      <c r="U5" s="3"/>
      <c r="Z5" s="3"/>
      <c r="AA5" s="3"/>
    </row>
    <row r="6" spans="1:27" x14ac:dyDescent="0.35">
      <c r="A6" s="1" t="s">
        <v>2</v>
      </c>
      <c r="B6" s="5">
        <v>20</v>
      </c>
      <c r="C6" s="1">
        <v>39</v>
      </c>
      <c r="D6" s="1">
        <v>45</v>
      </c>
      <c r="E6" s="1">
        <v>53</v>
      </c>
      <c r="G6" s="1">
        <v>25</v>
      </c>
      <c r="H6" s="1">
        <v>47</v>
      </c>
      <c r="I6" s="1">
        <v>54</v>
      </c>
      <c r="J6" s="1">
        <v>64</v>
      </c>
      <c r="L6" s="4"/>
      <c r="U6" s="3"/>
      <c r="Z6" s="3"/>
      <c r="AA6" s="3"/>
    </row>
    <row r="7" spans="1:27" x14ac:dyDescent="0.35">
      <c r="A7" s="1" t="s">
        <v>3</v>
      </c>
      <c r="B7" s="5">
        <v>135</v>
      </c>
      <c r="C7" s="1">
        <v>128</v>
      </c>
      <c r="D7" s="1">
        <v>140</v>
      </c>
      <c r="E7" s="1">
        <v>150</v>
      </c>
      <c r="G7" s="1">
        <v>160</v>
      </c>
      <c r="H7" s="1">
        <v>154</v>
      </c>
      <c r="I7" s="1">
        <v>168</v>
      </c>
      <c r="J7" s="1">
        <v>185</v>
      </c>
      <c r="L7" s="4"/>
      <c r="U7" s="3"/>
      <c r="Z7" s="3"/>
      <c r="AA7" s="3"/>
    </row>
    <row r="8" spans="1:27" x14ac:dyDescent="0.35">
      <c r="A8" s="1" t="s">
        <v>4</v>
      </c>
      <c r="B8" s="5">
        <v>292</v>
      </c>
      <c r="C8" s="1">
        <v>353</v>
      </c>
      <c r="D8" s="1">
        <v>382</v>
      </c>
      <c r="E8" s="1">
        <v>401</v>
      </c>
      <c r="G8" s="1">
        <v>332</v>
      </c>
      <c r="H8" s="1">
        <v>409</v>
      </c>
      <c r="I8" s="1">
        <v>444</v>
      </c>
      <c r="J8" s="1">
        <v>467</v>
      </c>
      <c r="L8" s="4"/>
      <c r="U8" s="3"/>
      <c r="Z8" s="3"/>
      <c r="AA8" s="3"/>
    </row>
    <row r="9" spans="1:27" x14ac:dyDescent="0.35">
      <c r="A9" s="1" t="s">
        <v>5</v>
      </c>
      <c r="B9" s="5">
        <v>55</v>
      </c>
      <c r="C9" s="1">
        <v>84</v>
      </c>
      <c r="D9" s="1">
        <v>95</v>
      </c>
      <c r="E9" s="1">
        <v>105</v>
      </c>
      <c r="G9" s="1">
        <v>75</v>
      </c>
      <c r="H9" s="1">
        <v>113</v>
      </c>
      <c r="I9" s="1">
        <v>128</v>
      </c>
      <c r="J9" s="1">
        <v>142</v>
      </c>
      <c r="L9" s="4"/>
      <c r="U9" s="3"/>
      <c r="Z9" s="3"/>
      <c r="AA9" s="3"/>
    </row>
    <row r="10" spans="1:27" x14ac:dyDescent="0.35">
      <c r="A10" s="1" t="s">
        <v>6</v>
      </c>
      <c r="B10" s="5">
        <v>201</v>
      </c>
      <c r="C10" s="1">
        <v>247</v>
      </c>
      <c r="D10" s="1">
        <v>268</v>
      </c>
      <c r="E10" s="1">
        <v>286</v>
      </c>
      <c r="G10" s="1">
        <v>260</v>
      </c>
      <c r="H10" s="1">
        <v>315</v>
      </c>
      <c r="I10" s="1">
        <v>340</v>
      </c>
      <c r="J10" s="1">
        <v>361</v>
      </c>
      <c r="L10" s="4"/>
      <c r="U10" s="3"/>
      <c r="Z10" s="3"/>
      <c r="AA10" s="3"/>
    </row>
    <row r="11" spans="1:27" x14ac:dyDescent="0.35">
      <c r="A11" s="1" t="s">
        <v>7</v>
      </c>
      <c r="B11" s="5">
        <v>200</v>
      </c>
      <c r="C11" s="1">
        <v>233</v>
      </c>
      <c r="D11" s="1">
        <v>252</v>
      </c>
      <c r="E11" s="1">
        <v>260</v>
      </c>
      <c r="G11" s="1">
        <v>300</v>
      </c>
      <c r="H11" s="1">
        <v>347</v>
      </c>
      <c r="I11" s="1">
        <v>377</v>
      </c>
      <c r="J11" s="1">
        <v>388</v>
      </c>
      <c r="L11" s="4"/>
      <c r="U11" s="3"/>
      <c r="Z11" s="3"/>
      <c r="AA11" s="3"/>
    </row>
    <row r="12" spans="1:27" x14ac:dyDescent="0.35">
      <c r="A12" s="1" t="s">
        <v>8</v>
      </c>
      <c r="B12" s="5">
        <v>129</v>
      </c>
      <c r="C12" s="1">
        <v>104</v>
      </c>
      <c r="D12" s="1">
        <v>116</v>
      </c>
      <c r="E12" s="1">
        <v>136</v>
      </c>
      <c r="G12" s="1">
        <v>160</v>
      </c>
      <c r="H12" s="1">
        <v>140</v>
      </c>
      <c r="I12" s="1">
        <v>156</v>
      </c>
      <c r="J12" s="1">
        <v>173</v>
      </c>
      <c r="L12" s="4"/>
      <c r="U12" s="3"/>
      <c r="Z12" s="3"/>
      <c r="AA12" s="3"/>
    </row>
    <row r="13" spans="1:27" x14ac:dyDescent="0.35">
      <c r="A13" s="1" t="s">
        <v>9</v>
      </c>
      <c r="B13" s="5">
        <v>239</v>
      </c>
      <c r="C13" s="1">
        <v>257</v>
      </c>
      <c r="D13" s="1">
        <v>282</v>
      </c>
      <c r="E13" s="1">
        <v>295</v>
      </c>
      <c r="G13" s="1">
        <v>278</v>
      </c>
      <c r="H13" s="1">
        <v>299</v>
      </c>
      <c r="I13" s="1">
        <v>327</v>
      </c>
      <c r="J13" s="1">
        <v>351</v>
      </c>
      <c r="L13" s="4"/>
      <c r="U13" s="3"/>
      <c r="Z13" s="3"/>
      <c r="AA13" s="3"/>
    </row>
    <row r="14" spans="1:27" x14ac:dyDescent="0.35">
      <c r="A14" s="1" t="s">
        <v>10</v>
      </c>
      <c r="B14" s="5">
        <v>175</v>
      </c>
      <c r="C14" s="1">
        <v>197</v>
      </c>
      <c r="D14" s="1">
        <v>213</v>
      </c>
      <c r="E14" s="1">
        <v>217</v>
      </c>
      <c r="G14" s="1">
        <v>242</v>
      </c>
      <c r="H14" s="1">
        <v>272</v>
      </c>
      <c r="I14" s="1">
        <v>296</v>
      </c>
      <c r="J14" s="1">
        <v>304</v>
      </c>
      <c r="L14" s="4"/>
      <c r="U14" s="3"/>
      <c r="Z14" s="3"/>
      <c r="AA14" s="3"/>
    </row>
    <row r="15" spans="1:27" x14ac:dyDescent="0.35">
      <c r="A15" s="1" t="s">
        <v>11</v>
      </c>
      <c r="B15" s="5">
        <v>75</v>
      </c>
      <c r="C15" s="1">
        <v>87</v>
      </c>
      <c r="D15" s="1">
        <v>100</v>
      </c>
      <c r="E15" s="1">
        <v>100</v>
      </c>
      <c r="G15" s="1">
        <v>88</v>
      </c>
      <c r="H15" s="1">
        <v>102</v>
      </c>
      <c r="I15" s="1">
        <v>117</v>
      </c>
      <c r="J15" s="1">
        <v>118</v>
      </c>
      <c r="L15" s="4"/>
      <c r="U15" s="3"/>
      <c r="Z15" s="3"/>
      <c r="AA15" s="3"/>
    </row>
    <row r="16" spans="1:27" x14ac:dyDescent="0.35">
      <c r="A16" s="1" t="s">
        <v>12</v>
      </c>
      <c r="B16" s="5">
        <v>46</v>
      </c>
      <c r="C16" s="1">
        <v>62</v>
      </c>
      <c r="D16" s="1">
        <v>73</v>
      </c>
      <c r="E16" s="1">
        <v>82</v>
      </c>
      <c r="G16" s="1">
        <v>58</v>
      </c>
      <c r="H16" s="1">
        <v>78</v>
      </c>
      <c r="I16" s="1">
        <v>93</v>
      </c>
      <c r="J16" s="1">
        <v>106</v>
      </c>
      <c r="L16" s="4"/>
      <c r="U16" s="3"/>
      <c r="Z16" s="3"/>
      <c r="AA16" s="3"/>
    </row>
    <row r="17" spans="1:27" x14ac:dyDescent="0.35">
      <c r="A17" s="1" t="s">
        <v>13</v>
      </c>
      <c r="B17" s="5">
        <v>41</v>
      </c>
      <c r="C17" s="1">
        <v>55</v>
      </c>
      <c r="D17" s="1">
        <v>64</v>
      </c>
      <c r="E17" s="1">
        <v>71</v>
      </c>
      <c r="G17" s="1">
        <v>57</v>
      </c>
      <c r="H17" s="1">
        <v>77</v>
      </c>
      <c r="I17" s="1">
        <v>90</v>
      </c>
      <c r="J17" s="1">
        <v>100</v>
      </c>
      <c r="L17" s="4"/>
      <c r="U17" s="3"/>
      <c r="Z17" s="3"/>
      <c r="AA17" s="3"/>
    </row>
    <row r="18" spans="1:27" x14ac:dyDescent="0.35">
      <c r="A18" s="1" t="s">
        <v>14</v>
      </c>
      <c r="B18" s="5">
        <v>256</v>
      </c>
      <c r="C18" s="1">
        <v>318</v>
      </c>
      <c r="D18" s="1">
        <v>346</v>
      </c>
      <c r="E18" s="1">
        <v>390</v>
      </c>
      <c r="G18" s="1">
        <v>298</v>
      </c>
      <c r="H18" s="1">
        <v>362</v>
      </c>
      <c r="I18" s="1">
        <v>393</v>
      </c>
      <c r="J18" s="1">
        <v>441</v>
      </c>
      <c r="L18" s="4"/>
      <c r="U18" s="3"/>
      <c r="Z18" s="3"/>
      <c r="AA18" s="3"/>
    </row>
    <row r="19" spans="1:27" x14ac:dyDescent="0.35">
      <c r="A19" s="1" t="s">
        <v>15</v>
      </c>
      <c r="B19" s="5">
        <v>101</v>
      </c>
      <c r="C19" s="1">
        <v>124</v>
      </c>
      <c r="D19" s="1">
        <v>135</v>
      </c>
      <c r="E19" s="1">
        <v>150</v>
      </c>
      <c r="G19" s="1">
        <v>110</v>
      </c>
      <c r="H19" s="1">
        <v>133</v>
      </c>
      <c r="I19" s="1">
        <v>144</v>
      </c>
      <c r="J19" s="1">
        <v>160</v>
      </c>
      <c r="L19" s="4"/>
      <c r="U19" s="3"/>
      <c r="Z19" s="3"/>
      <c r="AA19" s="3"/>
    </row>
    <row r="20" spans="1:27" x14ac:dyDescent="0.35">
      <c r="A20" s="1" t="s">
        <v>16</v>
      </c>
      <c r="B20" s="5">
        <v>220</v>
      </c>
      <c r="C20" s="1">
        <v>254</v>
      </c>
      <c r="D20" s="1">
        <v>274</v>
      </c>
      <c r="E20" s="1">
        <v>295</v>
      </c>
      <c r="G20" s="1">
        <v>286</v>
      </c>
      <c r="H20" s="1">
        <v>335</v>
      </c>
      <c r="I20" s="1">
        <v>364</v>
      </c>
      <c r="J20" s="1">
        <v>386</v>
      </c>
      <c r="L20" s="4"/>
      <c r="U20" s="3"/>
      <c r="Z20" s="3"/>
      <c r="AA20" s="3"/>
    </row>
    <row r="21" spans="1:27" x14ac:dyDescent="0.35">
      <c r="A21" s="1" t="s">
        <v>56</v>
      </c>
      <c r="B21" s="5" t="s">
        <v>57</v>
      </c>
      <c r="C21" s="1">
        <v>403</v>
      </c>
      <c r="D21" s="1">
        <v>401</v>
      </c>
      <c r="E21" s="1">
        <v>443</v>
      </c>
      <c r="G21" s="6" t="s">
        <v>57</v>
      </c>
      <c r="H21" s="1">
        <v>491</v>
      </c>
      <c r="I21" s="1">
        <v>489</v>
      </c>
      <c r="J21" s="1">
        <v>546</v>
      </c>
      <c r="L21" s="4"/>
      <c r="U21" s="3"/>
      <c r="Z21" s="3"/>
      <c r="AA21" s="3"/>
    </row>
    <row r="22" spans="1:27" x14ac:dyDescent="0.35">
      <c r="A22" s="1" t="s">
        <v>17</v>
      </c>
      <c r="B22" s="5">
        <v>60</v>
      </c>
      <c r="C22" s="1">
        <v>73</v>
      </c>
      <c r="D22" s="1">
        <v>83</v>
      </c>
      <c r="E22" s="1">
        <v>94</v>
      </c>
      <c r="G22" s="1">
        <v>73</v>
      </c>
      <c r="H22" s="1">
        <v>91</v>
      </c>
      <c r="I22" s="1">
        <v>103</v>
      </c>
      <c r="J22" s="1">
        <v>114</v>
      </c>
      <c r="L22" s="4"/>
      <c r="U22" s="3"/>
      <c r="Z22" s="3"/>
      <c r="AA22" s="3"/>
    </row>
    <row r="23" spans="1:27" x14ac:dyDescent="0.35">
      <c r="A23" s="1" t="s">
        <v>18</v>
      </c>
      <c r="B23" s="5">
        <v>95</v>
      </c>
      <c r="C23" s="1">
        <v>109</v>
      </c>
      <c r="D23" s="1">
        <v>117</v>
      </c>
      <c r="E23" s="1">
        <v>123</v>
      </c>
      <c r="G23" s="1">
        <v>117</v>
      </c>
      <c r="H23" s="1">
        <v>136</v>
      </c>
      <c r="I23" s="1">
        <v>146</v>
      </c>
      <c r="J23" s="1">
        <v>154</v>
      </c>
      <c r="L23" s="4"/>
      <c r="U23" s="3"/>
      <c r="Z23" s="3"/>
      <c r="AA23" s="3"/>
    </row>
    <row r="24" spans="1:27" x14ac:dyDescent="0.35">
      <c r="A24" s="1" t="s">
        <v>19</v>
      </c>
      <c r="B24" s="5">
        <v>31</v>
      </c>
      <c r="C24" s="1">
        <v>49</v>
      </c>
      <c r="D24" s="1">
        <v>72</v>
      </c>
      <c r="E24" s="1">
        <v>68</v>
      </c>
      <c r="G24" s="1">
        <v>40</v>
      </c>
      <c r="H24" s="1">
        <v>61</v>
      </c>
      <c r="I24" s="1">
        <v>74</v>
      </c>
      <c r="J24" s="1">
        <v>84</v>
      </c>
      <c r="L24" s="4"/>
      <c r="U24" s="3"/>
      <c r="Z24" s="3"/>
      <c r="AA24" s="3"/>
    </row>
    <row r="25" spans="1:27" x14ac:dyDescent="0.35">
      <c r="A25" s="1" t="s">
        <v>20</v>
      </c>
      <c r="B25" s="5">
        <v>365</v>
      </c>
      <c r="C25" s="1">
        <v>414</v>
      </c>
      <c r="D25" s="1">
        <v>431</v>
      </c>
      <c r="E25" s="1">
        <v>467</v>
      </c>
      <c r="G25" s="1">
        <v>462</v>
      </c>
      <c r="H25" s="1">
        <v>527</v>
      </c>
      <c r="I25" s="1">
        <v>538</v>
      </c>
      <c r="J25" s="1">
        <v>583</v>
      </c>
      <c r="L25" s="4"/>
      <c r="U25" s="3"/>
      <c r="Z25" s="3"/>
      <c r="AA25" s="3"/>
    </row>
    <row r="26" spans="1:27" x14ac:dyDescent="0.35">
      <c r="A26" s="1" t="s">
        <v>21</v>
      </c>
      <c r="B26" s="5">
        <v>52</v>
      </c>
      <c r="C26" s="1">
        <v>78</v>
      </c>
      <c r="D26" s="1">
        <v>89</v>
      </c>
      <c r="E26" s="1">
        <v>98</v>
      </c>
      <c r="G26" s="1">
        <v>70</v>
      </c>
      <c r="H26" s="1">
        <v>107</v>
      </c>
      <c r="I26" s="1">
        <v>123</v>
      </c>
      <c r="J26" s="1">
        <v>133</v>
      </c>
      <c r="L26" s="4"/>
      <c r="U26" s="3"/>
      <c r="Z26" s="3"/>
      <c r="AA26" s="3"/>
    </row>
    <row r="27" spans="1:27" x14ac:dyDescent="0.35">
      <c r="A27" s="1" t="s">
        <v>22</v>
      </c>
      <c r="B27" s="5">
        <v>111</v>
      </c>
      <c r="C27" s="1">
        <v>137</v>
      </c>
      <c r="D27" s="1">
        <v>151</v>
      </c>
      <c r="E27" s="1">
        <v>170</v>
      </c>
      <c r="G27" s="1">
        <v>134</v>
      </c>
      <c r="H27" s="1">
        <v>164</v>
      </c>
      <c r="I27" s="1">
        <v>180</v>
      </c>
      <c r="J27" s="1">
        <v>202</v>
      </c>
      <c r="L27" s="4"/>
      <c r="U27" s="3"/>
      <c r="Z27" s="3"/>
      <c r="AA27" s="3"/>
    </row>
    <row r="28" spans="1:27" x14ac:dyDescent="0.35">
      <c r="A28" s="1" t="s">
        <v>23</v>
      </c>
      <c r="B28" s="5">
        <v>138</v>
      </c>
      <c r="C28" s="1">
        <v>153</v>
      </c>
      <c r="D28" s="1">
        <v>166</v>
      </c>
      <c r="E28" s="1">
        <v>173</v>
      </c>
      <c r="G28" s="1">
        <v>186</v>
      </c>
      <c r="H28" s="1">
        <v>204</v>
      </c>
      <c r="I28" s="1">
        <v>221</v>
      </c>
      <c r="J28" s="1">
        <v>234</v>
      </c>
      <c r="L28" s="4"/>
      <c r="U28" s="3"/>
      <c r="Z28" s="3"/>
      <c r="AA28" s="3"/>
    </row>
    <row r="29" spans="1:27" x14ac:dyDescent="0.35">
      <c r="A29" s="1" t="s">
        <v>24</v>
      </c>
      <c r="B29" s="5">
        <v>170</v>
      </c>
      <c r="C29" s="1">
        <v>205</v>
      </c>
      <c r="D29" s="1">
        <v>225</v>
      </c>
      <c r="E29" s="1">
        <v>246</v>
      </c>
      <c r="G29" s="1">
        <v>201</v>
      </c>
      <c r="H29" s="1">
        <v>248</v>
      </c>
      <c r="I29" s="1">
        <v>272</v>
      </c>
      <c r="J29" s="1">
        <v>299</v>
      </c>
      <c r="L29" s="4"/>
      <c r="U29" s="3"/>
      <c r="Z29" s="3"/>
      <c r="AA29" s="3"/>
    </row>
    <row r="30" spans="1:27" x14ac:dyDescent="0.35">
      <c r="A30" s="1" t="s">
        <v>25</v>
      </c>
      <c r="B30" s="5">
        <v>204</v>
      </c>
      <c r="C30" s="1">
        <v>249</v>
      </c>
      <c r="D30" s="7">
        <v>254</v>
      </c>
      <c r="E30" s="1">
        <v>268</v>
      </c>
      <c r="G30" s="1">
        <v>304</v>
      </c>
      <c r="H30" s="1">
        <v>369</v>
      </c>
      <c r="I30" s="7">
        <v>377</v>
      </c>
      <c r="J30" s="1">
        <v>398</v>
      </c>
      <c r="L30" s="4"/>
      <c r="U30" s="3"/>
      <c r="Z30" s="3"/>
      <c r="AA30" s="3"/>
    </row>
    <row r="31" spans="1:27" x14ac:dyDescent="0.35">
      <c r="A31" s="1" t="s">
        <v>26</v>
      </c>
      <c r="B31" s="5">
        <v>65</v>
      </c>
      <c r="C31" s="1">
        <v>79</v>
      </c>
      <c r="D31" s="1">
        <v>91</v>
      </c>
      <c r="E31" s="1">
        <v>105</v>
      </c>
      <c r="G31" s="1">
        <v>88</v>
      </c>
      <c r="H31" s="1">
        <v>109</v>
      </c>
      <c r="I31" s="1">
        <v>126</v>
      </c>
      <c r="J31" s="1">
        <v>143</v>
      </c>
      <c r="L31" s="4"/>
      <c r="U31" s="3"/>
      <c r="Z31" s="3"/>
      <c r="AA31" s="3"/>
    </row>
    <row r="32" spans="1:27" x14ac:dyDescent="0.35">
      <c r="A32" s="1" t="s">
        <v>27</v>
      </c>
      <c r="B32" s="5">
        <v>209</v>
      </c>
      <c r="C32" s="1">
        <v>254</v>
      </c>
      <c r="D32" s="1">
        <v>277</v>
      </c>
      <c r="E32" s="1">
        <v>294</v>
      </c>
      <c r="G32" s="1">
        <v>268</v>
      </c>
      <c r="H32" s="1">
        <v>328</v>
      </c>
      <c r="I32" s="1">
        <v>358</v>
      </c>
      <c r="J32" s="1">
        <v>377</v>
      </c>
      <c r="L32" s="4"/>
      <c r="U32" s="3"/>
      <c r="Z32" s="3"/>
      <c r="AA32" s="3"/>
    </row>
    <row r="33" spans="1:27" x14ac:dyDescent="0.35">
      <c r="A33" s="1" t="s">
        <v>28</v>
      </c>
      <c r="B33" s="5">
        <v>53</v>
      </c>
      <c r="C33" s="1">
        <v>69</v>
      </c>
      <c r="D33" s="1">
        <v>83</v>
      </c>
      <c r="E33" s="1">
        <v>85</v>
      </c>
      <c r="G33" s="1">
        <v>75</v>
      </c>
      <c r="H33" s="1">
        <v>88</v>
      </c>
      <c r="I33" s="1">
        <v>102</v>
      </c>
      <c r="J33" s="1">
        <v>107</v>
      </c>
      <c r="L33" s="4"/>
      <c r="U33" s="3"/>
      <c r="Z33" s="3"/>
      <c r="AA33" s="3"/>
    </row>
    <row r="34" spans="1:27" x14ac:dyDescent="0.35">
      <c r="A34" s="1" t="s">
        <v>29</v>
      </c>
      <c r="B34" s="5">
        <v>188</v>
      </c>
      <c r="C34" s="1">
        <v>241</v>
      </c>
      <c r="D34" s="1">
        <v>263</v>
      </c>
      <c r="E34" s="1">
        <v>268</v>
      </c>
      <c r="G34" s="1">
        <v>254</v>
      </c>
      <c r="H34" s="1">
        <v>328</v>
      </c>
      <c r="I34" s="1">
        <v>360</v>
      </c>
      <c r="J34" s="1">
        <v>367</v>
      </c>
      <c r="L34" s="4"/>
      <c r="U34" s="3"/>
      <c r="Z34" s="3"/>
    </row>
    <row r="36" spans="1:27" x14ac:dyDescent="0.35">
      <c r="A36" s="1" t="s">
        <v>64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F36"/>
  <sheetViews>
    <sheetView tabSelected="1" zoomScaleNormal="100" workbookViewId="0">
      <selection activeCell="D2" sqref="D1:D2"/>
    </sheetView>
  </sheetViews>
  <sheetFormatPr defaultRowHeight="14.5" x14ac:dyDescent="0.35"/>
  <cols>
    <col min="1" max="1" width="42.81640625" style="8" bestFit="1" customWidth="1"/>
    <col min="2" max="3" width="8.7265625" style="8"/>
    <col min="4" max="4" width="18.453125" style="8" customWidth="1"/>
    <col min="5" max="5" width="20.54296875" style="8" bestFit="1" customWidth="1"/>
    <col min="6" max="16384" width="8.7265625" style="8"/>
  </cols>
  <sheetData>
    <row r="1" spans="1:6" x14ac:dyDescent="0.35">
      <c r="A1" s="8" t="s">
        <v>134</v>
      </c>
    </row>
    <row r="3" spans="1:6" x14ac:dyDescent="0.35">
      <c r="A3" s="8" t="s">
        <v>85</v>
      </c>
      <c r="B3" s="9">
        <v>2.1389999999999998</v>
      </c>
      <c r="F3" s="10"/>
    </row>
    <row r="4" spans="1:6" x14ac:dyDescent="0.35">
      <c r="A4" s="8" t="s">
        <v>62</v>
      </c>
      <c r="B4" s="9">
        <v>2.25</v>
      </c>
      <c r="F4" s="10"/>
    </row>
    <row r="5" spans="1:6" x14ac:dyDescent="0.35">
      <c r="A5" s="8" t="s">
        <v>61</v>
      </c>
      <c r="B5" s="9">
        <v>2.41</v>
      </c>
      <c r="F5" s="10"/>
    </row>
    <row r="6" spans="1:6" x14ac:dyDescent="0.35">
      <c r="A6" s="8" t="s">
        <v>51</v>
      </c>
      <c r="B6" s="9">
        <v>2.5470000000000002</v>
      </c>
      <c r="F6" s="10"/>
    </row>
    <row r="7" spans="1:6" x14ac:dyDescent="0.35">
      <c r="A7" s="8" t="s">
        <v>75</v>
      </c>
      <c r="B7" s="9">
        <v>2.5630000000000002</v>
      </c>
      <c r="F7" s="10"/>
    </row>
    <row r="8" spans="1:6" x14ac:dyDescent="0.35">
      <c r="A8" s="8" t="s">
        <v>76</v>
      </c>
      <c r="B8" s="9">
        <v>2.5710000000000002</v>
      </c>
      <c r="F8" s="10"/>
    </row>
    <row r="9" spans="1:6" x14ac:dyDescent="0.35">
      <c r="A9" s="8" t="s">
        <v>60</v>
      </c>
      <c r="B9" s="9">
        <v>2.6549999999999998</v>
      </c>
      <c r="F9" s="10"/>
    </row>
    <row r="10" spans="1:6" x14ac:dyDescent="0.35">
      <c r="A10" s="8" t="s">
        <v>89</v>
      </c>
      <c r="B10" s="9">
        <v>2.93</v>
      </c>
      <c r="F10" s="10"/>
    </row>
    <row r="11" spans="1:6" x14ac:dyDescent="0.35">
      <c r="A11" s="8" t="s">
        <v>80</v>
      </c>
      <c r="B11" s="9">
        <v>2.9380000000000002</v>
      </c>
      <c r="F11" s="10"/>
    </row>
    <row r="12" spans="1:6" x14ac:dyDescent="0.35">
      <c r="A12" s="8" t="s">
        <v>49</v>
      </c>
      <c r="B12" s="9">
        <v>3.02</v>
      </c>
      <c r="F12" s="10"/>
    </row>
    <row r="13" spans="1:6" x14ac:dyDescent="0.35">
      <c r="A13" s="8" t="s">
        <v>55</v>
      </c>
      <c r="B13" s="9">
        <v>3.0640000000000001</v>
      </c>
      <c r="F13" s="10"/>
    </row>
    <row r="14" spans="1:6" x14ac:dyDescent="0.35">
      <c r="A14" s="8" t="s">
        <v>54</v>
      </c>
      <c r="B14" s="9">
        <v>3.1240000000000001</v>
      </c>
      <c r="F14" s="10"/>
    </row>
    <row r="15" spans="1:6" x14ac:dyDescent="0.35">
      <c r="A15" s="8" t="s">
        <v>48</v>
      </c>
      <c r="B15" s="9">
        <v>3.1469999999999998</v>
      </c>
      <c r="F15" s="10"/>
    </row>
    <row r="16" spans="1:6" x14ac:dyDescent="0.35">
      <c r="A16" s="8" t="s">
        <v>77</v>
      </c>
      <c r="B16" s="9">
        <v>3.2</v>
      </c>
      <c r="F16" s="10"/>
    </row>
    <row r="17" spans="1:6" x14ac:dyDescent="0.35">
      <c r="A17" s="8" t="s">
        <v>88</v>
      </c>
      <c r="B17" s="9">
        <v>3.2189999999999999</v>
      </c>
      <c r="F17" s="10"/>
    </row>
    <row r="18" spans="1:6" x14ac:dyDescent="0.35">
      <c r="A18" s="8" t="s">
        <v>47</v>
      </c>
      <c r="B18" s="9">
        <v>3.331</v>
      </c>
      <c r="F18" s="10"/>
    </row>
    <row r="19" spans="1:6" x14ac:dyDescent="0.35">
      <c r="A19" s="8" t="s">
        <v>87</v>
      </c>
      <c r="B19" s="9">
        <v>3.3330000000000002</v>
      </c>
      <c r="F19" s="10"/>
    </row>
    <row r="20" spans="1:6" x14ac:dyDescent="0.35">
      <c r="A20" s="8" t="s">
        <v>86</v>
      </c>
      <c r="B20" s="9">
        <v>3.3410000000000002</v>
      </c>
      <c r="F20" s="10"/>
    </row>
    <row r="21" spans="1:6" x14ac:dyDescent="0.35">
      <c r="A21" s="8" t="s">
        <v>84</v>
      </c>
      <c r="B21" s="9">
        <v>3.419</v>
      </c>
      <c r="F21" s="10"/>
    </row>
    <row r="22" spans="1:6" x14ac:dyDescent="0.35">
      <c r="A22" s="8" t="s">
        <v>52</v>
      </c>
      <c r="B22" s="9">
        <v>3.528</v>
      </c>
      <c r="F22" s="10"/>
    </row>
    <row r="23" spans="1:6" x14ac:dyDescent="0.35">
      <c r="A23" s="8" t="s">
        <v>78</v>
      </c>
      <c r="B23" s="9">
        <v>3.6019999999999999</v>
      </c>
      <c r="F23" s="10"/>
    </row>
    <row r="24" spans="1:6" x14ac:dyDescent="0.35">
      <c r="A24" s="8" t="s">
        <v>79</v>
      </c>
      <c r="B24" s="9">
        <v>3.65</v>
      </c>
      <c r="F24" s="10"/>
    </row>
    <row r="25" spans="1:6" x14ac:dyDescent="0.35">
      <c r="A25" s="8" t="s">
        <v>83</v>
      </c>
      <c r="B25" s="9">
        <v>3.661</v>
      </c>
      <c r="F25" s="10"/>
    </row>
    <row r="26" spans="1:6" x14ac:dyDescent="0.35">
      <c r="A26" s="8" t="s">
        <v>53</v>
      </c>
      <c r="B26" s="9">
        <v>3.734</v>
      </c>
      <c r="F26" s="10"/>
    </row>
    <row r="27" spans="1:6" x14ac:dyDescent="0.35">
      <c r="A27" s="8" t="s">
        <v>46</v>
      </c>
      <c r="B27" s="9">
        <v>3.7839999999999998</v>
      </c>
      <c r="F27" s="10"/>
    </row>
    <row r="28" spans="1:6" x14ac:dyDescent="0.35">
      <c r="A28" s="8" t="s">
        <v>45</v>
      </c>
      <c r="B28" s="9">
        <v>3.7850000000000001</v>
      </c>
      <c r="F28" s="10"/>
    </row>
    <row r="29" spans="1:6" x14ac:dyDescent="0.35">
      <c r="A29" s="8" t="s">
        <v>59</v>
      </c>
      <c r="B29" s="9">
        <v>3.8090000000000002</v>
      </c>
      <c r="F29" s="10"/>
    </row>
    <row r="30" spans="1:6" x14ac:dyDescent="0.35">
      <c r="A30" s="8" t="s">
        <v>81</v>
      </c>
      <c r="B30" s="9">
        <v>3.8250000000000002</v>
      </c>
    </row>
    <row r="31" spans="1:6" x14ac:dyDescent="0.35">
      <c r="A31" s="8" t="s">
        <v>74</v>
      </c>
      <c r="B31" s="9">
        <v>3.8380000000000001</v>
      </c>
    </row>
    <row r="32" spans="1:6" x14ac:dyDescent="0.35">
      <c r="A32" s="8" t="s">
        <v>44</v>
      </c>
      <c r="B32" s="9">
        <v>4</v>
      </c>
    </row>
    <row r="33" spans="1:2" x14ac:dyDescent="0.35">
      <c r="A33" s="8" t="s">
        <v>73</v>
      </c>
      <c r="B33" s="9">
        <v>4.2050000000000001</v>
      </c>
    </row>
    <row r="34" spans="1:2" x14ac:dyDescent="0.35">
      <c r="A34" s="8" t="s">
        <v>82</v>
      </c>
      <c r="B34" s="9">
        <v>4.6749999999999998</v>
      </c>
    </row>
    <row r="36" spans="1:2" x14ac:dyDescent="0.35">
      <c r="A36" s="8" t="s">
        <v>90</v>
      </c>
    </row>
  </sheetData>
  <sortState xmlns:xlrd2="http://schemas.microsoft.com/office/spreadsheetml/2017/richdata2" ref="D3:E34">
    <sortCondition ref="E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36"/>
  <sheetViews>
    <sheetView zoomScaleNormal="100" workbookViewId="0">
      <selection activeCell="B3" sqref="B3"/>
    </sheetView>
  </sheetViews>
  <sheetFormatPr defaultRowHeight="14.5" x14ac:dyDescent="0.35"/>
  <cols>
    <col min="1" max="16384" width="8.7265625" style="8"/>
  </cols>
  <sheetData>
    <row r="1" spans="1:5" x14ac:dyDescent="0.35">
      <c r="A1" s="8" t="s">
        <v>120</v>
      </c>
    </row>
    <row r="3" spans="1:5" x14ac:dyDescent="0.35">
      <c r="B3" s="8" t="s">
        <v>30</v>
      </c>
      <c r="C3" s="8" t="s">
        <v>58</v>
      </c>
      <c r="D3" s="8" t="s">
        <v>0</v>
      </c>
    </row>
    <row r="4" spans="1:5" x14ac:dyDescent="0.35">
      <c r="A4" s="8" t="s">
        <v>20</v>
      </c>
      <c r="B4" s="8">
        <v>467</v>
      </c>
      <c r="C4" s="8">
        <v>116</v>
      </c>
      <c r="D4" s="8">
        <v>583</v>
      </c>
      <c r="E4" s="8">
        <f>ROUND(100*C4/D4,1)</f>
        <v>19.899999999999999</v>
      </c>
    </row>
    <row r="5" spans="1:5" x14ac:dyDescent="0.35">
      <c r="A5" s="8" t="s">
        <v>56</v>
      </c>
      <c r="B5" s="8">
        <v>443</v>
      </c>
      <c r="C5" s="8">
        <v>103</v>
      </c>
      <c r="D5" s="8">
        <v>546</v>
      </c>
      <c r="E5" s="8">
        <f t="shared" ref="E5:E33" si="0">ROUND(100*C5/D5,1)</f>
        <v>18.899999999999999</v>
      </c>
    </row>
    <row r="6" spans="1:5" x14ac:dyDescent="0.35">
      <c r="A6" s="8" t="s">
        <v>4</v>
      </c>
      <c r="B6" s="8">
        <v>401</v>
      </c>
      <c r="C6" s="8">
        <v>66</v>
      </c>
      <c r="D6" s="8">
        <v>467</v>
      </c>
      <c r="E6" s="8">
        <f t="shared" si="0"/>
        <v>14.1</v>
      </c>
    </row>
    <row r="7" spans="1:5" x14ac:dyDescent="0.35">
      <c r="A7" s="8" t="s">
        <v>14</v>
      </c>
      <c r="B7" s="8">
        <v>390</v>
      </c>
      <c r="C7" s="8">
        <v>51</v>
      </c>
      <c r="D7" s="8">
        <v>441</v>
      </c>
      <c r="E7" s="8">
        <f t="shared" si="0"/>
        <v>11.6</v>
      </c>
    </row>
    <row r="8" spans="1:5" x14ac:dyDescent="0.35">
      <c r="A8" s="8" t="s">
        <v>1</v>
      </c>
      <c r="B8" s="8">
        <v>330</v>
      </c>
      <c r="C8" s="8">
        <v>99</v>
      </c>
      <c r="D8" s="8">
        <v>429</v>
      </c>
      <c r="E8" s="8">
        <f t="shared" si="0"/>
        <v>23.1</v>
      </c>
    </row>
    <row r="9" spans="1:5" x14ac:dyDescent="0.35">
      <c r="A9" s="8" t="s">
        <v>25</v>
      </c>
      <c r="B9" s="8">
        <v>268</v>
      </c>
      <c r="C9" s="8">
        <v>130</v>
      </c>
      <c r="D9" s="8">
        <v>398</v>
      </c>
      <c r="E9" s="8">
        <f t="shared" si="0"/>
        <v>32.700000000000003</v>
      </c>
    </row>
    <row r="10" spans="1:5" x14ac:dyDescent="0.35">
      <c r="A10" s="8" t="s">
        <v>7</v>
      </c>
      <c r="B10" s="8">
        <v>260</v>
      </c>
      <c r="C10" s="8">
        <v>128</v>
      </c>
      <c r="D10" s="8">
        <v>388</v>
      </c>
      <c r="E10" s="8">
        <f t="shared" si="0"/>
        <v>33</v>
      </c>
    </row>
    <row r="11" spans="1:5" x14ac:dyDescent="0.35">
      <c r="A11" s="8" t="s">
        <v>16</v>
      </c>
      <c r="B11" s="8">
        <v>295</v>
      </c>
      <c r="C11" s="8">
        <v>91</v>
      </c>
      <c r="D11" s="8">
        <v>386</v>
      </c>
      <c r="E11" s="8">
        <f t="shared" si="0"/>
        <v>23.6</v>
      </c>
    </row>
    <row r="12" spans="1:5" x14ac:dyDescent="0.35">
      <c r="A12" s="8" t="s">
        <v>27</v>
      </c>
      <c r="B12" s="8">
        <v>294</v>
      </c>
      <c r="C12" s="8">
        <v>83</v>
      </c>
      <c r="D12" s="8">
        <v>377</v>
      </c>
      <c r="E12" s="8">
        <f t="shared" si="0"/>
        <v>22</v>
      </c>
    </row>
    <row r="13" spans="1:5" x14ac:dyDescent="0.35">
      <c r="A13" s="8" t="s">
        <v>29</v>
      </c>
      <c r="B13" s="8">
        <v>268</v>
      </c>
      <c r="C13" s="8">
        <v>99</v>
      </c>
      <c r="D13" s="8">
        <v>367</v>
      </c>
      <c r="E13" s="8">
        <f t="shared" si="0"/>
        <v>27</v>
      </c>
    </row>
    <row r="14" spans="1:5" x14ac:dyDescent="0.35">
      <c r="A14" s="8" t="s">
        <v>6</v>
      </c>
      <c r="B14" s="8">
        <v>286</v>
      </c>
      <c r="C14" s="8">
        <v>75</v>
      </c>
      <c r="D14" s="17">
        <v>361</v>
      </c>
      <c r="E14" s="8">
        <f t="shared" si="0"/>
        <v>20.8</v>
      </c>
    </row>
    <row r="15" spans="1:5" x14ac:dyDescent="0.35">
      <c r="A15" s="8" t="s">
        <v>9</v>
      </c>
      <c r="B15" s="8">
        <v>295</v>
      </c>
      <c r="C15" s="8">
        <v>56</v>
      </c>
      <c r="D15" s="8">
        <v>351</v>
      </c>
      <c r="E15" s="8">
        <f t="shared" si="0"/>
        <v>16</v>
      </c>
    </row>
    <row r="16" spans="1:5" x14ac:dyDescent="0.35">
      <c r="A16" s="8" t="s">
        <v>10</v>
      </c>
      <c r="B16" s="8">
        <v>217</v>
      </c>
      <c r="C16" s="8">
        <v>87</v>
      </c>
      <c r="D16" s="8">
        <v>304</v>
      </c>
      <c r="E16" s="8">
        <f t="shared" si="0"/>
        <v>28.6</v>
      </c>
    </row>
    <row r="17" spans="1:9" x14ac:dyDescent="0.35">
      <c r="A17" s="8" t="s">
        <v>24</v>
      </c>
      <c r="B17" s="8">
        <v>246</v>
      </c>
      <c r="C17" s="8">
        <v>53</v>
      </c>
      <c r="D17" s="8">
        <v>299</v>
      </c>
      <c r="E17" s="8">
        <f t="shared" si="0"/>
        <v>17.7</v>
      </c>
    </row>
    <row r="18" spans="1:9" x14ac:dyDescent="0.35">
      <c r="A18" s="8" t="s">
        <v>23</v>
      </c>
      <c r="B18" s="8">
        <v>173</v>
      </c>
      <c r="C18" s="8">
        <v>61</v>
      </c>
      <c r="D18" s="8">
        <v>234</v>
      </c>
      <c r="E18" s="8">
        <f t="shared" si="0"/>
        <v>26.1</v>
      </c>
    </row>
    <row r="19" spans="1:9" x14ac:dyDescent="0.35">
      <c r="A19" s="8" t="s">
        <v>22</v>
      </c>
      <c r="B19" s="8">
        <v>170</v>
      </c>
      <c r="C19" s="8">
        <v>32</v>
      </c>
      <c r="D19" s="8">
        <v>202</v>
      </c>
      <c r="E19" s="8">
        <f t="shared" si="0"/>
        <v>15.8</v>
      </c>
    </row>
    <row r="20" spans="1:9" x14ac:dyDescent="0.35">
      <c r="A20" s="8" t="s">
        <v>3</v>
      </c>
      <c r="B20" s="8">
        <v>150</v>
      </c>
      <c r="C20" s="8">
        <v>35</v>
      </c>
      <c r="D20" s="8">
        <v>185</v>
      </c>
      <c r="E20" s="8">
        <f t="shared" si="0"/>
        <v>18.899999999999999</v>
      </c>
    </row>
    <row r="21" spans="1:9" x14ac:dyDescent="0.35">
      <c r="A21" s="8" t="s">
        <v>8</v>
      </c>
      <c r="B21" s="8">
        <v>136</v>
      </c>
      <c r="C21" s="8">
        <v>37</v>
      </c>
      <c r="D21" s="8">
        <v>173</v>
      </c>
      <c r="E21" s="8">
        <f t="shared" si="0"/>
        <v>21.4</v>
      </c>
    </row>
    <row r="22" spans="1:9" x14ac:dyDescent="0.35">
      <c r="A22" s="8" t="s">
        <v>15</v>
      </c>
      <c r="B22" s="8">
        <v>150</v>
      </c>
      <c r="C22" s="8">
        <v>10</v>
      </c>
      <c r="D22" s="8">
        <v>160</v>
      </c>
      <c r="E22" s="8">
        <f t="shared" si="0"/>
        <v>6.3</v>
      </c>
    </row>
    <row r="23" spans="1:9" x14ac:dyDescent="0.35">
      <c r="A23" s="8" t="s">
        <v>18</v>
      </c>
      <c r="B23" s="8">
        <v>123</v>
      </c>
      <c r="C23" s="8">
        <v>31</v>
      </c>
      <c r="D23" s="8">
        <v>154</v>
      </c>
      <c r="E23" s="8">
        <f t="shared" si="0"/>
        <v>20.100000000000001</v>
      </c>
      <c r="I23" s="17"/>
    </row>
    <row r="24" spans="1:9" x14ac:dyDescent="0.35">
      <c r="A24" s="8" t="s">
        <v>26</v>
      </c>
      <c r="B24" s="8">
        <v>105</v>
      </c>
      <c r="C24" s="8">
        <v>38</v>
      </c>
      <c r="D24" s="8">
        <v>143</v>
      </c>
      <c r="E24" s="8">
        <f t="shared" si="0"/>
        <v>26.6</v>
      </c>
    </row>
    <row r="25" spans="1:9" x14ac:dyDescent="0.35">
      <c r="A25" s="8" t="s">
        <v>5</v>
      </c>
      <c r="B25" s="8">
        <v>105</v>
      </c>
      <c r="C25" s="8">
        <v>37</v>
      </c>
      <c r="D25" s="8">
        <v>142</v>
      </c>
      <c r="E25" s="8">
        <f t="shared" si="0"/>
        <v>26.1</v>
      </c>
    </row>
    <row r="26" spans="1:9" x14ac:dyDescent="0.35">
      <c r="A26" s="8" t="s">
        <v>21</v>
      </c>
      <c r="B26" s="8">
        <v>98</v>
      </c>
      <c r="C26" s="8">
        <v>35</v>
      </c>
      <c r="D26" s="8">
        <v>133</v>
      </c>
      <c r="E26" s="8">
        <f t="shared" si="0"/>
        <v>26.3</v>
      </c>
    </row>
    <row r="27" spans="1:9" x14ac:dyDescent="0.35">
      <c r="A27" s="8" t="s">
        <v>11</v>
      </c>
      <c r="B27" s="8">
        <v>100</v>
      </c>
      <c r="C27" s="8">
        <v>18</v>
      </c>
      <c r="D27" s="8">
        <v>118</v>
      </c>
      <c r="E27" s="8">
        <f t="shared" si="0"/>
        <v>15.3</v>
      </c>
    </row>
    <row r="28" spans="1:9" x14ac:dyDescent="0.35">
      <c r="A28" s="8" t="s">
        <v>17</v>
      </c>
      <c r="B28" s="8">
        <v>94</v>
      </c>
      <c r="C28" s="8">
        <v>20</v>
      </c>
      <c r="D28" s="8">
        <v>114</v>
      </c>
      <c r="E28" s="8">
        <f t="shared" si="0"/>
        <v>17.5</v>
      </c>
    </row>
    <row r="29" spans="1:9" x14ac:dyDescent="0.35">
      <c r="A29" s="8" t="s">
        <v>28</v>
      </c>
      <c r="B29" s="8">
        <v>85</v>
      </c>
      <c r="C29" s="8">
        <v>22</v>
      </c>
      <c r="D29" s="8">
        <v>107</v>
      </c>
      <c r="E29" s="8">
        <f t="shared" si="0"/>
        <v>20.6</v>
      </c>
    </row>
    <row r="30" spans="1:9" x14ac:dyDescent="0.35">
      <c r="A30" s="8" t="s">
        <v>12</v>
      </c>
      <c r="B30" s="8">
        <v>82</v>
      </c>
      <c r="C30" s="8">
        <v>24</v>
      </c>
      <c r="D30" s="8">
        <v>106</v>
      </c>
      <c r="E30" s="8">
        <f t="shared" si="0"/>
        <v>22.6</v>
      </c>
    </row>
    <row r="31" spans="1:9" x14ac:dyDescent="0.35">
      <c r="A31" s="8" t="s">
        <v>13</v>
      </c>
      <c r="B31" s="8">
        <v>71</v>
      </c>
      <c r="C31" s="8">
        <v>29</v>
      </c>
      <c r="D31" s="8">
        <v>100</v>
      </c>
      <c r="E31" s="8">
        <f t="shared" si="0"/>
        <v>29</v>
      </c>
    </row>
    <row r="32" spans="1:9" x14ac:dyDescent="0.35">
      <c r="A32" s="8" t="s">
        <v>19</v>
      </c>
      <c r="B32" s="8">
        <v>68</v>
      </c>
      <c r="C32" s="8">
        <v>15</v>
      </c>
      <c r="D32" s="8">
        <v>84</v>
      </c>
      <c r="E32" s="8">
        <f t="shared" si="0"/>
        <v>17.899999999999999</v>
      </c>
    </row>
    <row r="33" spans="1:5" x14ac:dyDescent="0.35">
      <c r="A33" s="8" t="s">
        <v>2</v>
      </c>
      <c r="B33" s="8">
        <v>53</v>
      </c>
      <c r="C33" s="8">
        <v>11</v>
      </c>
      <c r="D33" s="8">
        <v>64</v>
      </c>
      <c r="E33" s="8">
        <f t="shared" si="0"/>
        <v>17.2</v>
      </c>
    </row>
    <row r="35" spans="1:5" x14ac:dyDescent="0.35">
      <c r="A35" s="8" t="s">
        <v>31</v>
      </c>
    </row>
    <row r="36" spans="1:5" x14ac:dyDescent="0.35">
      <c r="A36" s="8" t="s">
        <v>64</v>
      </c>
    </row>
  </sheetData>
  <sortState xmlns:xlrd2="http://schemas.microsoft.com/office/spreadsheetml/2017/richdata2" ref="F4:I33">
    <sortCondition ref="I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35"/>
  <sheetViews>
    <sheetView zoomScaleNormal="100" workbookViewId="0">
      <selection activeCell="A34" sqref="A34"/>
    </sheetView>
  </sheetViews>
  <sheetFormatPr defaultRowHeight="14.5" x14ac:dyDescent="0.35"/>
  <cols>
    <col min="1" max="1" width="18.7265625" style="8" customWidth="1"/>
    <col min="2" max="16384" width="8.7265625" style="8"/>
  </cols>
  <sheetData>
    <row r="1" spans="1:26" x14ac:dyDescent="0.35">
      <c r="A1" s="8" t="s">
        <v>121</v>
      </c>
    </row>
    <row r="4" spans="1:26" x14ac:dyDescent="0.35">
      <c r="A4" s="16" t="s">
        <v>7</v>
      </c>
      <c r="B4" s="14">
        <v>0.307</v>
      </c>
      <c r="C4" s="14"/>
      <c r="F4" s="16"/>
      <c r="I4" s="14"/>
    </row>
    <row r="5" spans="1:26" x14ac:dyDescent="0.35">
      <c r="A5" s="16" t="s">
        <v>25</v>
      </c>
      <c r="B5" s="14">
        <v>0.2923</v>
      </c>
      <c r="C5" s="14"/>
      <c r="F5" s="16"/>
      <c r="I5" s="14"/>
    </row>
    <row r="6" spans="1:26" x14ac:dyDescent="0.35">
      <c r="A6" s="16" t="s">
        <v>13</v>
      </c>
      <c r="B6" s="14">
        <v>0.28399999999999997</v>
      </c>
      <c r="C6" s="14"/>
      <c r="F6" s="16"/>
      <c r="I6" s="14"/>
      <c r="X6" s="8" t="s">
        <v>91</v>
      </c>
      <c r="Y6" s="8" t="s">
        <v>1</v>
      </c>
      <c r="Z6" s="8" t="e">
        <f t="shared" ref="Z6:Z35" si="0">VLOOKUP(X6,SocAvg,4,FALSE)</f>
        <v>#N/A</v>
      </c>
    </row>
    <row r="7" spans="1:26" x14ac:dyDescent="0.35">
      <c r="A7" s="16" t="s">
        <v>10</v>
      </c>
      <c r="B7" s="14">
        <v>0.27649999999999997</v>
      </c>
      <c r="C7" s="14"/>
      <c r="F7" s="16"/>
      <c r="I7" s="14"/>
      <c r="X7" s="8" t="s">
        <v>92</v>
      </c>
      <c r="Y7" s="8" t="s">
        <v>2</v>
      </c>
      <c r="Z7" s="8" t="e">
        <f t="shared" si="0"/>
        <v>#N/A</v>
      </c>
    </row>
    <row r="8" spans="1:26" x14ac:dyDescent="0.35">
      <c r="A8" s="16" t="s">
        <v>1</v>
      </c>
      <c r="B8" s="14">
        <v>0.26750000000000002</v>
      </c>
      <c r="C8" s="14"/>
      <c r="F8" s="16"/>
      <c r="I8" s="14"/>
      <c r="X8" s="8" t="s">
        <v>103</v>
      </c>
      <c r="Y8" s="8" t="s">
        <v>3</v>
      </c>
      <c r="Z8" s="8" t="e">
        <f t="shared" si="0"/>
        <v>#N/A</v>
      </c>
    </row>
    <row r="9" spans="1:26" x14ac:dyDescent="0.35">
      <c r="A9" s="16" t="s">
        <v>26</v>
      </c>
      <c r="B9" s="14">
        <v>0.26100000000000001</v>
      </c>
      <c r="C9" s="14"/>
      <c r="F9" s="16"/>
      <c r="I9" s="14"/>
      <c r="X9" s="8" t="s">
        <v>94</v>
      </c>
      <c r="Y9" s="8" t="s">
        <v>4</v>
      </c>
      <c r="Z9" s="8" t="e">
        <f t="shared" si="0"/>
        <v>#N/A</v>
      </c>
    </row>
    <row r="10" spans="1:26" x14ac:dyDescent="0.35">
      <c r="A10" s="16" t="s">
        <v>21</v>
      </c>
      <c r="B10" s="14">
        <v>0.25780000000000003</v>
      </c>
      <c r="C10" s="14"/>
      <c r="F10" s="16"/>
      <c r="I10" s="14"/>
      <c r="X10" s="8" t="s">
        <v>96</v>
      </c>
      <c r="Y10" s="8" t="s">
        <v>5</v>
      </c>
      <c r="Z10" s="8" t="e">
        <f t="shared" si="0"/>
        <v>#N/A</v>
      </c>
    </row>
    <row r="11" spans="1:26" x14ac:dyDescent="0.35">
      <c r="A11" s="16" t="s">
        <v>5</v>
      </c>
      <c r="B11" s="14">
        <v>0.25600000000000001</v>
      </c>
      <c r="C11" s="14"/>
      <c r="F11" s="16"/>
      <c r="I11" s="14"/>
      <c r="X11" s="8" t="s">
        <v>6</v>
      </c>
      <c r="Y11" s="8" t="s">
        <v>6</v>
      </c>
      <c r="Z11" s="8" t="e">
        <f t="shared" si="0"/>
        <v>#N/A</v>
      </c>
    </row>
    <row r="12" spans="1:26" x14ac:dyDescent="0.35">
      <c r="A12" s="16" t="s">
        <v>23</v>
      </c>
      <c r="B12" s="14">
        <v>0.24230000000000002</v>
      </c>
      <c r="C12" s="14"/>
      <c r="F12" s="16"/>
      <c r="I12" s="14"/>
      <c r="X12" s="8" t="s">
        <v>100</v>
      </c>
      <c r="Y12" s="8" t="s">
        <v>7</v>
      </c>
      <c r="Z12" s="8" t="e">
        <f t="shared" si="0"/>
        <v>#N/A</v>
      </c>
    </row>
    <row r="13" spans="1:26" x14ac:dyDescent="0.35">
      <c r="A13" s="8" t="s">
        <v>29</v>
      </c>
      <c r="B13" s="14">
        <v>0.24210000000000001</v>
      </c>
      <c r="C13" s="14"/>
      <c r="F13" s="16"/>
      <c r="I13" s="14"/>
      <c r="X13" s="8" t="s">
        <v>98</v>
      </c>
      <c r="Y13" s="8" t="s">
        <v>8</v>
      </c>
      <c r="Z13" s="8" t="e">
        <f t="shared" si="0"/>
        <v>#N/A</v>
      </c>
    </row>
    <row r="14" spans="1:26" x14ac:dyDescent="0.35">
      <c r="A14" s="16" t="s">
        <v>28</v>
      </c>
      <c r="B14" s="14">
        <v>0.22039999999999998</v>
      </c>
      <c r="C14" s="14"/>
      <c r="F14" s="16"/>
      <c r="I14" s="14"/>
      <c r="X14" s="8" t="s">
        <v>97</v>
      </c>
      <c r="Y14" s="8" t="s">
        <v>9</v>
      </c>
      <c r="Z14" s="8" t="e">
        <f t="shared" si="0"/>
        <v>#N/A</v>
      </c>
    </row>
    <row r="15" spans="1:26" x14ac:dyDescent="0.35">
      <c r="A15" s="16" t="s">
        <v>27</v>
      </c>
      <c r="B15" s="14">
        <v>0.21600000000000003</v>
      </c>
      <c r="C15" s="14"/>
      <c r="I15" s="14"/>
      <c r="X15" s="8" t="s">
        <v>102</v>
      </c>
      <c r="Y15" s="8" t="s">
        <v>10</v>
      </c>
      <c r="Z15" s="8" t="e">
        <f t="shared" si="0"/>
        <v>#N/A</v>
      </c>
    </row>
    <row r="16" spans="1:26" x14ac:dyDescent="0.35">
      <c r="A16" s="16" t="s">
        <v>6</v>
      </c>
      <c r="B16" s="14">
        <v>0.21590000000000001</v>
      </c>
      <c r="C16" s="14"/>
      <c r="F16" s="16"/>
      <c r="I16" s="14"/>
      <c r="X16" s="8" t="s">
        <v>101</v>
      </c>
      <c r="Y16" s="8" t="s">
        <v>11</v>
      </c>
      <c r="Z16" s="8" t="e">
        <f t="shared" si="0"/>
        <v>#N/A</v>
      </c>
    </row>
    <row r="17" spans="1:26" x14ac:dyDescent="0.35">
      <c r="A17" s="16" t="s">
        <v>16</v>
      </c>
      <c r="B17" s="14">
        <v>0.21030000000000001</v>
      </c>
      <c r="C17" s="14"/>
      <c r="F17" s="16"/>
      <c r="I17" s="14"/>
      <c r="X17" s="8" t="s">
        <v>104</v>
      </c>
      <c r="Y17" s="8" t="s">
        <v>12</v>
      </c>
      <c r="Z17" s="8" t="e">
        <f t="shared" si="0"/>
        <v>#N/A</v>
      </c>
    </row>
    <row r="18" spans="1:26" x14ac:dyDescent="0.35">
      <c r="A18" s="16" t="s">
        <v>12</v>
      </c>
      <c r="B18" s="14">
        <v>0.2054</v>
      </c>
      <c r="C18" s="14"/>
      <c r="F18" s="16"/>
      <c r="I18" s="14"/>
      <c r="X18" s="8" t="s">
        <v>105</v>
      </c>
      <c r="Y18" s="8" t="s">
        <v>13</v>
      </c>
      <c r="Z18" s="8" t="e">
        <f t="shared" si="0"/>
        <v>#N/A</v>
      </c>
    </row>
    <row r="19" spans="1:26" x14ac:dyDescent="0.35">
      <c r="A19" s="16" t="s">
        <v>8</v>
      </c>
      <c r="B19" s="14">
        <v>0.20530000000000001</v>
      </c>
      <c r="C19" s="14"/>
      <c r="F19" s="16"/>
      <c r="I19" s="14"/>
      <c r="X19" s="8" t="s">
        <v>106</v>
      </c>
      <c r="Y19" s="8" t="s">
        <v>14</v>
      </c>
      <c r="Z19" s="8" t="e">
        <f t="shared" si="0"/>
        <v>#N/A</v>
      </c>
    </row>
    <row r="20" spans="1:26" x14ac:dyDescent="0.35">
      <c r="A20" s="16" t="s">
        <v>18</v>
      </c>
      <c r="B20" s="14">
        <v>0.1973</v>
      </c>
      <c r="C20" s="14"/>
      <c r="F20" s="16"/>
      <c r="I20" s="14"/>
      <c r="X20" s="8" t="s">
        <v>15</v>
      </c>
      <c r="Y20" s="8" t="s">
        <v>15</v>
      </c>
      <c r="Z20" s="8" t="e">
        <f t="shared" si="0"/>
        <v>#N/A</v>
      </c>
    </row>
    <row r="21" spans="1:26" x14ac:dyDescent="0.35">
      <c r="A21" s="16" t="s">
        <v>19</v>
      </c>
      <c r="B21" s="14">
        <v>0.191</v>
      </c>
      <c r="C21" s="14"/>
      <c r="F21" s="16"/>
      <c r="I21" s="14"/>
      <c r="X21" s="8" t="s">
        <v>108</v>
      </c>
      <c r="Y21" s="8" t="s">
        <v>16</v>
      </c>
      <c r="Z21" s="8" t="e">
        <f t="shared" si="0"/>
        <v>#N/A</v>
      </c>
    </row>
    <row r="22" spans="1:26" x14ac:dyDescent="0.35">
      <c r="A22" s="16" t="s">
        <v>17</v>
      </c>
      <c r="B22" s="14">
        <v>0.17059999999999997</v>
      </c>
      <c r="C22" s="14"/>
      <c r="F22" s="16"/>
      <c r="I22" s="14"/>
      <c r="X22" s="8" t="s">
        <v>116</v>
      </c>
      <c r="Y22" s="8" t="s">
        <v>56</v>
      </c>
      <c r="Z22" s="8" t="e">
        <f t="shared" si="0"/>
        <v>#N/A</v>
      </c>
    </row>
    <row r="23" spans="1:26" x14ac:dyDescent="0.35">
      <c r="A23" s="16" t="s">
        <v>20</v>
      </c>
      <c r="B23" s="14">
        <v>0.16940000000000002</v>
      </c>
      <c r="C23" s="14"/>
      <c r="F23" s="16"/>
      <c r="I23" s="14"/>
      <c r="X23" s="8" t="s">
        <v>110</v>
      </c>
      <c r="Y23" s="8" t="s">
        <v>17</v>
      </c>
      <c r="Z23" s="8" t="e">
        <f t="shared" si="0"/>
        <v>#N/A</v>
      </c>
    </row>
    <row r="24" spans="1:26" x14ac:dyDescent="0.35">
      <c r="A24" s="8" t="s">
        <v>3</v>
      </c>
      <c r="B24" s="14">
        <v>0.16879999999999998</v>
      </c>
      <c r="C24" s="14"/>
      <c r="F24" s="16"/>
      <c r="I24" s="14"/>
      <c r="X24" s="8" t="s">
        <v>18</v>
      </c>
      <c r="Y24" s="8" t="s">
        <v>18</v>
      </c>
      <c r="Z24" s="8" t="e">
        <f t="shared" si="0"/>
        <v>#N/A</v>
      </c>
    </row>
    <row r="25" spans="1:26" x14ac:dyDescent="0.35">
      <c r="A25" s="16" t="s">
        <v>2</v>
      </c>
      <c r="B25" s="14">
        <v>0.15859999999999999</v>
      </c>
      <c r="C25" s="14"/>
      <c r="F25" s="16"/>
      <c r="I25" s="14"/>
      <c r="X25" s="8" t="s">
        <v>111</v>
      </c>
      <c r="Y25" s="8" t="s">
        <v>19</v>
      </c>
      <c r="Z25" s="8" t="e">
        <f t="shared" si="0"/>
        <v>#N/A</v>
      </c>
    </row>
    <row r="26" spans="1:26" x14ac:dyDescent="0.35">
      <c r="A26" s="16" t="s">
        <v>11</v>
      </c>
      <c r="B26" s="14">
        <v>0.15179999999999999</v>
      </c>
      <c r="C26" s="14"/>
      <c r="I26" s="14"/>
      <c r="X26" s="8" t="s">
        <v>117</v>
      </c>
      <c r="Y26" s="8" t="s">
        <v>20</v>
      </c>
      <c r="Z26" s="8" t="e">
        <f t="shared" si="0"/>
        <v>#N/A</v>
      </c>
    </row>
    <row r="27" spans="1:26" x14ac:dyDescent="0.35">
      <c r="A27" s="8" t="s">
        <v>22</v>
      </c>
      <c r="B27" s="14">
        <v>0.1512</v>
      </c>
      <c r="C27" s="14"/>
      <c r="F27" s="16"/>
      <c r="I27" s="14"/>
      <c r="X27" s="8" t="s">
        <v>113</v>
      </c>
      <c r="Y27" s="8" t="s">
        <v>21</v>
      </c>
      <c r="Z27" s="8" t="e">
        <f t="shared" si="0"/>
        <v>#N/A</v>
      </c>
    </row>
    <row r="28" spans="1:26" x14ac:dyDescent="0.35">
      <c r="A28" s="16" t="s">
        <v>24</v>
      </c>
      <c r="B28" s="14">
        <v>0.14679999999999999</v>
      </c>
      <c r="C28" s="14"/>
      <c r="F28" s="16"/>
      <c r="I28" s="14"/>
      <c r="X28" s="8" t="s">
        <v>112</v>
      </c>
      <c r="Y28" s="8" t="s">
        <v>22</v>
      </c>
      <c r="Z28" s="8" t="e">
        <f t="shared" si="0"/>
        <v>#N/A</v>
      </c>
    </row>
    <row r="29" spans="1:26" x14ac:dyDescent="0.35">
      <c r="A29" s="16" t="s">
        <v>9</v>
      </c>
      <c r="B29" s="14">
        <v>0.1273</v>
      </c>
      <c r="C29" s="14"/>
      <c r="I29" s="14"/>
      <c r="X29" s="8" t="s">
        <v>99</v>
      </c>
      <c r="Y29" s="8" t="s">
        <v>23</v>
      </c>
      <c r="Z29" s="8" t="e">
        <f t="shared" si="0"/>
        <v>#N/A</v>
      </c>
    </row>
    <row r="30" spans="1:26" x14ac:dyDescent="0.35">
      <c r="A30" s="16" t="s">
        <v>14</v>
      </c>
      <c r="B30" s="14">
        <v>0.12330000000000001</v>
      </c>
      <c r="C30" s="14"/>
      <c r="F30" s="16"/>
      <c r="I30" s="14"/>
      <c r="X30" s="8" t="s">
        <v>115</v>
      </c>
      <c r="Y30" s="8" t="s">
        <v>24</v>
      </c>
      <c r="Z30" s="8" t="e">
        <f t="shared" si="0"/>
        <v>#N/A</v>
      </c>
    </row>
    <row r="31" spans="1:26" x14ac:dyDescent="0.35">
      <c r="A31" s="16" t="s">
        <v>4</v>
      </c>
      <c r="B31" s="14">
        <v>0.10390000000000001</v>
      </c>
      <c r="C31" s="14"/>
      <c r="F31" s="16"/>
      <c r="I31" s="14"/>
      <c r="X31" s="8" t="s">
        <v>114</v>
      </c>
      <c r="Y31" s="8" t="s">
        <v>25</v>
      </c>
      <c r="Z31" s="8" t="e">
        <f t="shared" si="0"/>
        <v>#N/A</v>
      </c>
    </row>
    <row r="32" spans="1:26" x14ac:dyDescent="0.35">
      <c r="A32" s="16" t="s">
        <v>15</v>
      </c>
      <c r="B32" s="14">
        <v>6.93E-2</v>
      </c>
      <c r="C32" s="14"/>
      <c r="F32" s="16"/>
      <c r="I32" s="14"/>
      <c r="X32" s="8" t="s">
        <v>93</v>
      </c>
      <c r="Y32" s="8" t="s">
        <v>26</v>
      </c>
      <c r="Z32" s="8" t="e">
        <f t="shared" si="0"/>
        <v>#N/A</v>
      </c>
    </row>
    <row r="33" spans="1:26" x14ac:dyDescent="0.35">
      <c r="F33" s="16"/>
      <c r="X33" s="8" t="s">
        <v>95</v>
      </c>
      <c r="Y33" s="8" t="s">
        <v>27</v>
      </c>
      <c r="Z33" s="8" t="e">
        <f t="shared" si="0"/>
        <v>#N/A</v>
      </c>
    </row>
    <row r="34" spans="1:26" x14ac:dyDescent="0.35">
      <c r="A34" s="8" t="s">
        <v>122</v>
      </c>
      <c r="F34" s="16"/>
      <c r="X34" s="8" t="s">
        <v>107</v>
      </c>
      <c r="Y34" s="8" t="s">
        <v>28</v>
      </c>
      <c r="Z34" s="8" t="e">
        <f t="shared" si="0"/>
        <v>#N/A</v>
      </c>
    </row>
    <row r="35" spans="1:26" x14ac:dyDescent="0.35">
      <c r="F35" s="16"/>
      <c r="X35" s="8" t="s">
        <v>109</v>
      </c>
      <c r="Y35" s="8" t="s">
        <v>29</v>
      </c>
      <c r="Z35" s="8" t="e">
        <f t="shared" si="0"/>
        <v>#N/A</v>
      </c>
    </row>
  </sheetData>
  <sortState xmlns:xlrd2="http://schemas.microsoft.com/office/spreadsheetml/2017/richdata2" ref="F6:G35">
    <sortCondition descending="1" ref="G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P34"/>
  <sheetViews>
    <sheetView zoomScaleNormal="100" workbookViewId="0">
      <selection activeCell="A4" sqref="A4"/>
    </sheetView>
  </sheetViews>
  <sheetFormatPr defaultRowHeight="14.5" x14ac:dyDescent="0.35"/>
  <cols>
    <col min="1" max="1" width="41.81640625" style="8" bestFit="1" customWidth="1"/>
    <col min="2" max="13" width="8.7265625" style="8"/>
    <col min="14" max="14" width="12.7265625" style="8" bestFit="1" customWidth="1"/>
    <col min="15" max="16384" width="8.7265625" style="8"/>
  </cols>
  <sheetData>
    <row r="1" spans="1:16" x14ac:dyDescent="0.35">
      <c r="A1" s="8" t="s">
        <v>123</v>
      </c>
    </row>
    <row r="2" spans="1:16" x14ac:dyDescent="0.35">
      <c r="A2" s="8" t="s">
        <v>124</v>
      </c>
    </row>
    <row r="3" spans="1:16" x14ac:dyDescent="0.35">
      <c r="B3" s="8" t="s">
        <v>43</v>
      </c>
    </row>
    <row r="4" spans="1:16" x14ac:dyDescent="0.35">
      <c r="A4" s="9" t="s">
        <v>2</v>
      </c>
      <c r="B4" s="8">
        <v>103</v>
      </c>
      <c r="D4" s="12"/>
      <c r="E4" s="12"/>
      <c r="F4" s="13"/>
      <c r="G4" s="9"/>
    </row>
    <row r="5" spans="1:16" x14ac:dyDescent="0.35">
      <c r="A5" s="9" t="s">
        <v>19</v>
      </c>
      <c r="B5" s="8">
        <v>70.900000000000006</v>
      </c>
      <c r="D5" s="12"/>
      <c r="E5" s="12"/>
      <c r="F5" s="13"/>
      <c r="G5" s="9"/>
      <c r="N5" s="14"/>
      <c r="P5" s="14"/>
    </row>
    <row r="6" spans="1:16" x14ac:dyDescent="0.35">
      <c r="A6" s="9" t="s">
        <v>21</v>
      </c>
      <c r="B6" s="8">
        <v>70.8</v>
      </c>
      <c r="D6" s="12"/>
      <c r="E6" s="12"/>
      <c r="F6" s="13"/>
      <c r="G6" s="9"/>
      <c r="N6" s="14"/>
    </row>
    <row r="7" spans="1:16" x14ac:dyDescent="0.35">
      <c r="A7" s="9" t="s">
        <v>5</v>
      </c>
      <c r="B7" s="8">
        <v>57.8</v>
      </c>
      <c r="D7" s="12"/>
      <c r="E7" s="12"/>
      <c r="F7" s="13"/>
      <c r="G7" s="9"/>
      <c r="N7" s="14"/>
    </row>
    <row r="8" spans="1:16" x14ac:dyDescent="0.35">
      <c r="A8" s="9" t="s">
        <v>12</v>
      </c>
      <c r="B8" s="8">
        <v>54</v>
      </c>
      <c r="D8" s="12"/>
      <c r="E8" s="12"/>
      <c r="F8" s="13"/>
      <c r="G8" s="9"/>
      <c r="N8" s="14"/>
    </row>
    <row r="9" spans="1:16" x14ac:dyDescent="0.35">
      <c r="A9" s="9" t="s">
        <v>13</v>
      </c>
      <c r="B9" s="8">
        <v>48.8</v>
      </c>
      <c r="D9" s="12"/>
      <c r="E9" s="12"/>
      <c r="F9" s="13"/>
      <c r="G9" s="9"/>
      <c r="N9" s="14"/>
    </row>
    <row r="10" spans="1:16" x14ac:dyDescent="0.35">
      <c r="A10" s="9" t="s">
        <v>26</v>
      </c>
      <c r="B10" s="8">
        <v>33.6</v>
      </c>
      <c r="D10" s="12"/>
      <c r="E10" s="12"/>
      <c r="F10" s="13"/>
      <c r="G10" s="9"/>
      <c r="N10" s="14"/>
    </row>
    <row r="11" spans="1:16" x14ac:dyDescent="0.35">
      <c r="A11" s="9" t="s">
        <v>29</v>
      </c>
      <c r="B11" s="8">
        <v>32.799999999999997</v>
      </c>
      <c r="D11" s="12"/>
      <c r="E11" s="12"/>
      <c r="F11" s="13"/>
      <c r="G11" s="9"/>
      <c r="P11" s="14"/>
    </row>
    <row r="12" spans="1:16" x14ac:dyDescent="0.35">
      <c r="A12" s="9" t="s">
        <v>17</v>
      </c>
      <c r="B12" s="8">
        <v>32.4</v>
      </c>
      <c r="D12" s="12"/>
      <c r="E12" s="12"/>
      <c r="F12" s="13"/>
      <c r="G12" s="9"/>
      <c r="P12" s="14"/>
    </row>
    <row r="13" spans="1:16" x14ac:dyDescent="0.35">
      <c r="A13" s="9" t="s">
        <v>28</v>
      </c>
      <c r="B13" s="8">
        <v>28.1</v>
      </c>
      <c r="D13" s="12"/>
      <c r="E13" s="12"/>
      <c r="F13" s="13"/>
      <c r="G13" s="9"/>
      <c r="P13" s="14"/>
    </row>
    <row r="14" spans="1:16" x14ac:dyDescent="0.35">
      <c r="A14" s="9" t="s">
        <v>22</v>
      </c>
      <c r="B14" s="8">
        <v>26.5</v>
      </c>
      <c r="D14" s="12"/>
      <c r="E14" s="12"/>
      <c r="F14" s="13"/>
      <c r="G14" s="9"/>
      <c r="P14" s="14"/>
    </row>
    <row r="15" spans="1:16" x14ac:dyDescent="0.35">
      <c r="A15" s="9" t="s">
        <v>27</v>
      </c>
      <c r="B15" s="8">
        <v>25.1</v>
      </c>
      <c r="D15" s="12"/>
      <c r="E15" s="12"/>
      <c r="F15" s="13"/>
      <c r="G15" s="9"/>
      <c r="P15" s="14"/>
    </row>
    <row r="16" spans="1:16" x14ac:dyDescent="0.35">
      <c r="A16" s="9" t="s">
        <v>4</v>
      </c>
      <c r="B16" s="8">
        <v>25</v>
      </c>
      <c r="D16" s="12"/>
      <c r="E16" s="12"/>
      <c r="F16" s="13"/>
      <c r="G16" s="9"/>
      <c r="P16" s="14"/>
    </row>
    <row r="17" spans="1:16" x14ac:dyDescent="0.35">
      <c r="A17" s="9" t="s">
        <v>11</v>
      </c>
      <c r="B17" s="8">
        <v>24.4</v>
      </c>
      <c r="D17" s="12"/>
      <c r="E17" s="12"/>
      <c r="F17" s="13"/>
      <c r="G17" s="9"/>
      <c r="P17" s="14"/>
    </row>
    <row r="18" spans="1:16" x14ac:dyDescent="0.35">
      <c r="A18" s="9" t="s">
        <v>25</v>
      </c>
      <c r="B18" s="9">
        <v>23.9</v>
      </c>
      <c r="C18" s="9"/>
      <c r="D18" s="15"/>
      <c r="E18" s="12"/>
      <c r="F18" s="13"/>
      <c r="G18" s="9"/>
      <c r="H18" s="9"/>
      <c r="P18" s="14"/>
    </row>
    <row r="19" spans="1:16" x14ac:dyDescent="0.35">
      <c r="A19" s="9" t="s">
        <v>14</v>
      </c>
      <c r="B19" s="8">
        <v>23.7</v>
      </c>
      <c r="D19" s="12"/>
      <c r="E19" s="12"/>
      <c r="F19" s="13"/>
      <c r="G19" s="9"/>
      <c r="P19" s="14"/>
    </row>
    <row r="20" spans="1:16" x14ac:dyDescent="0.35">
      <c r="A20" s="9" t="s">
        <v>15</v>
      </c>
      <c r="B20" s="8">
        <v>23.5</v>
      </c>
      <c r="D20" s="12"/>
      <c r="E20" s="12"/>
      <c r="F20" s="13"/>
      <c r="G20" s="9"/>
      <c r="P20" s="14"/>
    </row>
    <row r="21" spans="1:16" x14ac:dyDescent="0.35">
      <c r="A21" s="9" t="s">
        <v>6</v>
      </c>
      <c r="B21" s="8">
        <v>22.2</v>
      </c>
      <c r="D21" s="12"/>
      <c r="E21" s="12"/>
      <c r="F21" s="13"/>
      <c r="G21" s="9"/>
      <c r="P21" s="14"/>
    </row>
    <row r="22" spans="1:16" x14ac:dyDescent="0.35">
      <c r="A22" s="9" t="s">
        <v>1</v>
      </c>
      <c r="B22" s="8">
        <v>22</v>
      </c>
      <c r="D22" s="12"/>
      <c r="E22" s="12"/>
      <c r="F22" s="13"/>
      <c r="G22" s="9"/>
      <c r="P22" s="14"/>
    </row>
    <row r="23" spans="1:16" x14ac:dyDescent="0.35">
      <c r="A23" s="9" t="s">
        <v>16</v>
      </c>
      <c r="B23" s="8">
        <v>19</v>
      </c>
      <c r="D23" s="12"/>
      <c r="E23" s="12"/>
      <c r="F23" s="13"/>
      <c r="G23" s="9"/>
      <c r="P23" s="14"/>
    </row>
    <row r="24" spans="1:16" x14ac:dyDescent="0.35">
      <c r="A24" s="9" t="s">
        <v>7</v>
      </c>
      <c r="B24" s="8">
        <v>17.8</v>
      </c>
      <c r="D24" s="12"/>
      <c r="E24" s="12"/>
      <c r="F24" s="13"/>
      <c r="G24" s="9"/>
      <c r="P24" s="14"/>
    </row>
    <row r="25" spans="1:16" x14ac:dyDescent="0.35">
      <c r="A25" s="9" t="s">
        <v>18</v>
      </c>
      <c r="B25" s="8">
        <v>16.399999999999999</v>
      </c>
      <c r="D25" s="12"/>
      <c r="E25" s="12"/>
      <c r="F25" s="13"/>
      <c r="G25" s="9"/>
      <c r="P25" s="14"/>
    </row>
    <row r="26" spans="1:16" x14ac:dyDescent="0.35">
      <c r="A26" s="9" t="s">
        <v>10</v>
      </c>
      <c r="B26" s="8">
        <v>14.5</v>
      </c>
      <c r="D26" s="12"/>
      <c r="E26" s="12"/>
      <c r="F26" s="13"/>
      <c r="G26" s="9"/>
      <c r="P26" s="14"/>
    </row>
    <row r="27" spans="1:16" x14ac:dyDescent="0.35">
      <c r="A27" s="9" t="s">
        <v>24</v>
      </c>
      <c r="B27" s="8">
        <v>11.9</v>
      </c>
      <c r="D27" s="12"/>
      <c r="E27" s="12"/>
      <c r="F27" s="13"/>
      <c r="G27" s="9"/>
      <c r="P27" s="14"/>
    </row>
    <row r="28" spans="1:16" x14ac:dyDescent="0.35">
      <c r="A28" s="9" t="s">
        <v>23</v>
      </c>
      <c r="B28" s="8">
        <v>11</v>
      </c>
      <c r="D28" s="12"/>
      <c r="E28" s="12"/>
      <c r="F28" s="13"/>
      <c r="G28" s="9"/>
      <c r="P28" s="14"/>
    </row>
    <row r="29" spans="1:16" x14ac:dyDescent="0.35">
      <c r="A29" s="9" t="s">
        <v>9</v>
      </c>
      <c r="B29" s="8">
        <v>10.199999999999999</v>
      </c>
      <c r="D29" s="12"/>
      <c r="E29" s="12"/>
      <c r="F29" s="13"/>
      <c r="G29" s="9"/>
      <c r="P29" s="14"/>
    </row>
    <row r="30" spans="1:16" x14ac:dyDescent="0.35">
      <c r="A30" s="8" t="s">
        <v>20</v>
      </c>
      <c r="B30" s="8">
        <v>3.3</v>
      </c>
      <c r="D30" s="12"/>
      <c r="E30" s="12"/>
      <c r="F30" s="13"/>
      <c r="P30" s="14"/>
    </row>
    <row r="31" spans="1:16" x14ac:dyDescent="0.35">
      <c r="A31" s="9" t="s">
        <v>3</v>
      </c>
      <c r="B31" s="8">
        <v>-1.9</v>
      </c>
      <c r="D31" s="12"/>
      <c r="E31" s="12"/>
      <c r="F31" s="13"/>
      <c r="G31" s="9"/>
      <c r="P31" s="14"/>
    </row>
    <row r="32" spans="1:16" x14ac:dyDescent="0.35">
      <c r="A32" s="9" t="s">
        <v>8</v>
      </c>
      <c r="B32" s="8">
        <v>-9.6999999999999993</v>
      </c>
      <c r="D32" s="12"/>
      <c r="E32" s="12"/>
      <c r="F32" s="13"/>
      <c r="G32" s="9"/>
      <c r="P32" s="14"/>
    </row>
    <row r="33" spans="1:16" x14ac:dyDescent="0.35">
      <c r="P33" s="14"/>
    </row>
    <row r="34" spans="1:16" x14ac:dyDescent="0.35">
      <c r="A34" s="8" t="s">
        <v>125</v>
      </c>
      <c r="P34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S27"/>
  <sheetViews>
    <sheetView zoomScaleNormal="100" workbookViewId="0">
      <selection activeCell="D13" sqref="D13"/>
    </sheetView>
  </sheetViews>
  <sheetFormatPr defaultRowHeight="14.5" x14ac:dyDescent="0.35"/>
  <cols>
    <col min="1" max="1" width="14.81640625" style="8" customWidth="1"/>
    <col min="2" max="16384" width="8.7265625" style="8"/>
  </cols>
  <sheetData>
    <row r="1" spans="1:19" x14ac:dyDescent="0.35">
      <c r="A1" s="8" t="s">
        <v>126</v>
      </c>
    </row>
    <row r="2" spans="1:19" x14ac:dyDescent="0.35">
      <c r="A2" s="8" t="s">
        <v>127</v>
      </c>
    </row>
    <row r="4" spans="1:19" x14ac:dyDescent="0.35">
      <c r="B4" s="8">
        <v>2008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H4" s="8">
        <v>2019</v>
      </c>
    </row>
    <row r="5" spans="1:19" x14ac:dyDescent="0.35">
      <c r="A5" s="8" t="s">
        <v>25</v>
      </c>
      <c r="B5" s="11">
        <v>304</v>
      </c>
      <c r="C5" s="11">
        <v>339</v>
      </c>
      <c r="D5" s="11"/>
      <c r="E5" s="11"/>
      <c r="M5" s="11"/>
      <c r="N5" s="11"/>
      <c r="O5" s="11"/>
      <c r="P5" s="11"/>
      <c r="Q5" s="11"/>
      <c r="R5" s="11"/>
      <c r="S5" s="11"/>
    </row>
    <row r="6" spans="1:19" x14ac:dyDescent="0.35">
      <c r="A6" s="8" t="s">
        <v>32</v>
      </c>
      <c r="B6" s="11">
        <v>249.33295328031539</v>
      </c>
      <c r="C6" s="11">
        <v>268.69506141963438</v>
      </c>
      <c r="D6" s="11"/>
      <c r="E6" s="11"/>
      <c r="M6" s="11"/>
      <c r="N6" s="11"/>
      <c r="O6" s="11"/>
      <c r="P6" s="11"/>
      <c r="Q6" s="11"/>
      <c r="R6" s="11"/>
      <c r="S6" s="11"/>
    </row>
    <row r="7" spans="1:19" x14ac:dyDescent="0.35">
      <c r="A7" s="8" t="s">
        <v>33</v>
      </c>
      <c r="B7" s="11">
        <v>274.46570972333637</v>
      </c>
      <c r="C7" s="11">
        <v>310.0208321028411</v>
      </c>
      <c r="D7" s="11"/>
      <c r="E7" s="11"/>
      <c r="M7" s="11"/>
      <c r="N7" s="11"/>
      <c r="O7" s="11"/>
      <c r="P7" s="11"/>
      <c r="Q7" s="11"/>
      <c r="R7" s="11"/>
      <c r="S7" s="11"/>
    </row>
    <row r="8" spans="1:19" x14ac:dyDescent="0.35">
      <c r="A8" s="8" t="s">
        <v>25</v>
      </c>
      <c r="C8" s="11">
        <v>339</v>
      </c>
      <c r="D8" s="11">
        <v>350</v>
      </c>
      <c r="E8" s="11">
        <v>362</v>
      </c>
      <c r="F8" s="11">
        <v>369</v>
      </c>
      <c r="G8" s="11">
        <v>377</v>
      </c>
      <c r="H8" s="11">
        <v>398</v>
      </c>
    </row>
    <row r="9" spans="1:19" x14ac:dyDescent="0.35">
      <c r="A9" s="8" t="s">
        <v>32</v>
      </c>
      <c r="C9" s="11">
        <v>268.69506141963438</v>
      </c>
      <c r="D9" s="11">
        <v>282.52347020464578</v>
      </c>
      <c r="E9" s="11">
        <v>286.29145144795757</v>
      </c>
      <c r="F9" s="11">
        <v>295.5144770995895</v>
      </c>
      <c r="G9" s="11">
        <v>320.33625151207718</v>
      </c>
      <c r="H9" s="11">
        <v>337.74142025811784</v>
      </c>
    </row>
    <row r="10" spans="1:19" x14ac:dyDescent="0.35">
      <c r="A10" s="8" t="s">
        <v>33</v>
      </c>
      <c r="C10" s="11">
        <v>310.0208321028411</v>
      </c>
      <c r="D10" s="11">
        <v>323.94489576334456</v>
      </c>
      <c r="E10" s="11">
        <v>329.48836860007782</v>
      </c>
      <c r="F10" s="11">
        <v>337.43703500111604</v>
      </c>
      <c r="G10" s="11">
        <v>360.29531040913497</v>
      </c>
      <c r="H10" s="11">
        <v>385.80222818007002</v>
      </c>
    </row>
    <row r="12" spans="1:19" x14ac:dyDescent="0.35">
      <c r="A12" s="8" t="s">
        <v>128</v>
      </c>
    </row>
    <row r="13" spans="1:19" x14ac:dyDescent="0.35">
      <c r="A13" s="8" t="s">
        <v>129</v>
      </c>
      <c r="B13" s="9"/>
    </row>
    <row r="18" spans="2:3" x14ac:dyDescent="0.35">
      <c r="B18" s="9"/>
      <c r="C18" s="9"/>
    </row>
    <row r="23" spans="2:3" x14ac:dyDescent="0.35">
      <c r="B23" s="9"/>
      <c r="C23" s="9"/>
    </row>
    <row r="27" spans="2:3" x14ac:dyDescent="0.35">
      <c r="B27" s="9"/>
      <c r="C27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R10"/>
  <sheetViews>
    <sheetView zoomScaleNormal="100" workbookViewId="0">
      <selection activeCell="J3" sqref="J3"/>
    </sheetView>
  </sheetViews>
  <sheetFormatPr defaultRowHeight="14.5" x14ac:dyDescent="0.35"/>
  <cols>
    <col min="1" max="1" width="14.81640625" style="8" customWidth="1"/>
    <col min="2" max="16384" width="8.7265625" style="8"/>
  </cols>
  <sheetData>
    <row r="1" spans="1:18" x14ac:dyDescent="0.35">
      <c r="A1" s="8" t="s">
        <v>130</v>
      </c>
    </row>
    <row r="2" spans="1:18" x14ac:dyDescent="0.35">
      <c r="A2" s="8" t="s">
        <v>127</v>
      </c>
    </row>
    <row r="4" spans="1:18" x14ac:dyDescent="0.35">
      <c r="B4" s="8">
        <v>2008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H4" s="8">
        <v>2019</v>
      </c>
    </row>
    <row r="5" spans="1:18" x14ac:dyDescent="0.35">
      <c r="A5" s="8" t="s">
        <v>25</v>
      </c>
      <c r="B5" s="11">
        <v>100</v>
      </c>
      <c r="C5" s="11">
        <v>100</v>
      </c>
      <c r="D5" s="11"/>
      <c r="E5" s="11"/>
      <c r="F5" s="11"/>
      <c r="G5" s="11"/>
    </row>
    <row r="6" spans="1:18" x14ac:dyDescent="0.35">
      <c r="A6" s="8" t="s">
        <v>32</v>
      </c>
      <c r="B6" s="11">
        <v>82.017418842209011</v>
      </c>
      <c r="C6" s="11">
        <v>79.261080064788899</v>
      </c>
      <c r="D6" s="11"/>
      <c r="E6" s="11"/>
      <c r="F6" s="11"/>
      <c r="G6" s="11"/>
    </row>
    <row r="7" spans="1:18" x14ac:dyDescent="0.35">
      <c r="A7" s="8" t="s">
        <v>33</v>
      </c>
      <c r="B7" s="11">
        <v>90.284772935308013</v>
      </c>
      <c r="C7" s="11">
        <v>91.45157289169353</v>
      </c>
      <c r="D7" s="11"/>
      <c r="E7" s="11"/>
      <c r="F7" s="11"/>
      <c r="G7" s="11"/>
    </row>
    <row r="8" spans="1:18" x14ac:dyDescent="0.35">
      <c r="A8" s="8" t="s">
        <v>25</v>
      </c>
      <c r="B8" s="11"/>
      <c r="C8" s="11">
        <v>100</v>
      </c>
      <c r="D8" s="11">
        <v>100</v>
      </c>
      <c r="E8" s="11">
        <v>100</v>
      </c>
      <c r="F8" s="11">
        <v>100</v>
      </c>
      <c r="G8" s="11">
        <v>100</v>
      </c>
      <c r="H8" s="11">
        <v>100</v>
      </c>
    </row>
    <row r="9" spans="1:18" x14ac:dyDescent="0.35">
      <c r="A9" s="8" t="s">
        <v>32</v>
      </c>
      <c r="B9" s="11"/>
      <c r="C9" s="11">
        <v>79.261080064788899</v>
      </c>
      <c r="D9" s="11">
        <v>80.720991487041658</v>
      </c>
      <c r="E9" s="11">
        <v>79.08603631159049</v>
      </c>
      <c r="F9" s="11">
        <v>80.085224146230217</v>
      </c>
      <c r="G9" s="11">
        <v>84.969827987288383</v>
      </c>
      <c r="H9" s="11">
        <v>84.859653331185399</v>
      </c>
      <c r="M9" s="9"/>
      <c r="N9" s="9"/>
      <c r="O9" s="9"/>
      <c r="P9" s="9"/>
      <c r="Q9" s="9"/>
      <c r="R9" s="9"/>
    </row>
    <row r="10" spans="1:18" x14ac:dyDescent="0.35">
      <c r="A10" s="8" t="s">
        <v>63</v>
      </c>
      <c r="B10" s="11"/>
      <c r="C10" s="11">
        <v>91.45157289169353</v>
      </c>
      <c r="D10" s="11">
        <v>92.555684503812742</v>
      </c>
      <c r="E10" s="11">
        <v>91.018886353612658</v>
      </c>
      <c r="F10" s="11">
        <v>91.446350948811926</v>
      </c>
      <c r="G10" s="11">
        <v>95.569047853881955</v>
      </c>
      <c r="H10" s="11">
        <v>96.93523321107287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3"/>
  <sheetViews>
    <sheetView zoomScaleNormal="100" workbookViewId="0">
      <selection activeCell="A4" sqref="A4"/>
    </sheetView>
  </sheetViews>
  <sheetFormatPr defaultRowHeight="14.5" x14ac:dyDescent="0.35"/>
  <cols>
    <col min="1" max="1" width="13.7265625" style="8" customWidth="1"/>
    <col min="2" max="16384" width="8.7265625" style="8"/>
  </cols>
  <sheetData>
    <row r="1" spans="1:1" x14ac:dyDescent="0.35">
      <c r="A1" s="8" t="s">
        <v>131</v>
      </c>
    </row>
    <row r="3" spans="1:1" x14ac:dyDescent="0.35">
      <c r="A3" s="8" t="s">
        <v>132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M27"/>
  <sheetViews>
    <sheetView zoomScaleNormal="100" workbookViewId="0">
      <selection activeCell="A16" sqref="A16:XFD16"/>
    </sheetView>
  </sheetViews>
  <sheetFormatPr defaultRowHeight="14.5" x14ac:dyDescent="0.35"/>
  <cols>
    <col min="1" max="1" width="15.453125" style="8" customWidth="1"/>
    <col min="2" max="2" width="6.54296875" style="8" customWidth="1"/>
    <col min="3" max="3" width="4.1796875" style="8" customWidth="1"/>
    <col min="4" max="4" width="15.453125" style="8" customWidth="1"/>
    <col min="5" max="5" width="6.54296875" style="8" customWidth="1"/>
    <col min="6" max="6" width="4.1796875" style="8" customWidth="1"/>
    <col min="7" max="7" width="15.453125" style="8" customWidth="1"/>
    <col min="8" max="8" width="6.54296875" style="8" customWidth="1"/>
    <col min="9" max="9" width="4.1796875" style="8" customWidth="1"/>
    <col min="10" max="10" width="22.81640625" style="8" bestFit="1" customWidth="1"/>
    <col min="11" max="11" width="6.54296875" style="8" customWidth="1"/>
    <col min="12" max="16384" width="8.7265625" style="8"/>
  </cols>
  <sheetData>
    <row r="1" spans="1:13" x14ac:dyDescent="0.35">
      <c r="A1" s="8" t="s">
        <v>133</v>
      </c>
    </row>
    <row r="3" spans="1:13" x14ac:dyDescent="0.35">
      <c r="A3" s="8" t="s">
        <v>37</v>
      </c>
      <c r="D3" s="8" t="s">
        <v>38</v>
      </c>
      <c r="G3" s="8" t="s">
        <v>39</v>
      </c>
    </row>
    <row r="4" spans="1:13" x14ac:dyDescent="0.35">
      <c r="A4" s="8" t="s">
        <v>67</v>
      </c>
      <c r="D4" s="8" t="s">
        <v>68</v>
      </c>
      <c r="G4" s="8" t="s">
        <v>69</v>
      </c>
    </row>
    <row r="5" spans="1:13" x14ac:dyDescent="0.35">
      <c r="A5" s="8" t="s">
        <v>14</v>
      </c>
      <c r="B5" s="8">
        <v>2090</v>
      </c>
      <c r="C5" s="11"/>
      <c r="D5" s="8" t="s">
        <v>23</v>
      </c>
      <c r="E5" s="8">
        <v>1050</v>
      </c>
      <c r="F5" s="11"/>
      <c r="G5" s="8" t="s">
        <v>5</v>
      </c>
      <c r="H5" s="8">
        <v>540</v>
      </c>
      <c r="I5" s="11"/>
      <c r="J5" s="8" t="s">
        <v>12</v>
      </c>
      <c r="K5" s="8">
        <v>430</v>
      </c>
      <c r="L5" s="11"/>
      <c r="M5" s="11"/>
    </row>
    <row r="6" spans="1:13" x14ac:dyDescent="0.35">
      <c r="A6" s="8" t="s">
        <v>9</v>
      </c>
      <c r="B6" s="8">
        <v>1656</v>
      </c>
      <c r="C6" s="11"/>
      <c r="D6" s="8" t="s">
        <v>22</v>
      </c>
      <c r="E6" s="8">
        <v>887</v>
      </c>
      <c r="F6" s="11"/>
      <c r="G6" s="8" t="s">
        <v>17</v>
      </c>
      <c r="H6" s="8">
        <v>529</v>
      </c>
      <c r="I6" s="11"/>
      <c r="J6" s="8" t="s">
        <v>34</v>
      </c>
      <c r="K6" s="8">
        <v>390</v>
      </c>
      <c r="L6" s="11"/>
      <c r="M6" s="11"/>
    </row>
    <row r="7" spans="1:13" x14ac:dyDescent="0.35">
      <c r="A7" s="8" t="s">
        <v>16</v>
      </c>
      <c r="B7" s="8">
        <v>1636</v>
      </c>
      <c r="C7" s="11"/>
      <c r="D7" s="8" t="s">
        <v>15</v>
      </c>
      <c r="E7" s="8">
        <v>762</v>
      </c>
      <c r="F7" s="11"/>
      <c r="G7" s="8" t="s">
        <v>26</v>
      </c>
      <c r="H7" s="8">
        <v>525</v>
      </c>
      <c r="I7" s="11"/>
      <c r="J7" s="8" t="s">
        <v>65</v>
      </c>
      <c r="K7" s="8">
        <v>331</v>
      </c>
      <c r="L7" s="11"/>
      <c r="M7" s="11"/>
    </row>
    <row r="8" spans="1:13" x14ac:dyDescent="0.35">
      <c r="A8" s="8" t="s">
        <v>1</v>
      </c>
      <c r="B8" s="8">
        <v>1594</v>
      </c>
      <c r="C8" s="11"/>
      <c r="D8" s="8" t="s">
        <v>8</v>
      </c>
      <c r="E8" s="8">
        <v>758</v>
      </c>
      <c r="F8" s="11"/>
      <c r="G8" s="8" t="s">
        <v>21</v>
      </c>
      <c r="H8" s="8">
        <v>520</v>
      </c>
      <c r="I8" s="11"/>
      <c r="J8" s="8" t="s">
        <v>35</v>
      </c>
      <c r="K8" s="8">
        <v>308</v>
      </c>
      <c r="L8" s="11"/>
      <c r="M8" s="11"/>
    </row>
    <row r="9" spans="1:13" x14ac:dyDescent="0.35">
      <c r="A9" s="8" t="s">
        <v>27</v>
      </c>
      <c r="B9" s="8">
        <v>1557</v>
      </c>
      <c r="C9" s="11"/>
      <c r="D9" s="8" t="s">
        <v>18</v>
      </c>
      <c r="E9" s="8">
        <v>700</v>
      </c>
      <c r="F9" s="11"/>
      <c r="G9" s="8" t="s">
        <v>11</v>
      </c>
      <c r="H9" s="8">
        <v>507</v>
      </c>
      <c r="I9" s="11"/>
      <c r="J9" s="8" t="s">
        <v>2</v>
      </c>
      <c r="K9" s="8">
        <v>286</v>
      </c>
      <c r="L9" s="11"/>
      <c r="M9" s="11"/>
    </row>
    <row r="10" spans="1:13" x14ac:dyDescent="0.35">
      <c r="A10" s="8" t="s">
        <v>7</v>
      </c>
      <c r="B10" s="8">
        <v>1521</v>
      </c>
      <c r="C10" s="11"/>
      <c r="D10" s="8" t="s">
        <v>13</v>
      </c>
      <c r="E10" s="8">
        <v>555</v>
      </c>
      <c r="G10" s="8" t="s">
        <v>28</v>
      </c>
      <c r="H10" s="8">
        <v>461</v>
      </c>
      <c r="I10" s="11"/>
      <c r="J10" s="8" t="s">
        <v>66</v>
      </c>
      <c r="K10" s="8">
        <v>282</v>
      </c>
      <c r="L10" s="11"/>
      <c r="M10" s="11"/>
    </row>
    <row r="11" spans="1:13" x14ac:dyDescent="0.35">
      <c r="A11" s="8" t="s">
        <v>24</v>
      </c>
      <c r="B11" s="8">
        <v>1517</v>
      </c>
      <c r="C11" s="11"/>
      <c r="G11" s="8" t="s">
        <v>19</v>
      </c>
      <c r="H11" s="8">
        <v>439</v>
      </c>
      <c r="I11" s="11"/>
      <c r="J11" s="8" t="s">
        <v>36</v>
      </c>
      <c r="K11" s="8">
        <v>212</v>
      </c>
      <c r="L11" s="11"/>
      <c r="M11" s="11"/>
    </row>
    <row r="12" spans="1:13" x14ac:dyDescent="0.35">
      <c r="C12" s="11"/>
      <c r="I12" s="11"/>
      <c r="L12" s="11"/>
      <c r="M12" s="11"/>
    </row>
    <row r="13" spans="1:13" x14ac:dyDescent="0.35">
      <c r="I13" s="11"/>
      <c r="M13" s="11"/>
    </row>
    <row r="14" spans="1:13" x14ac:dyDescent="0.35">
      <c r="A14" s="8" t="s">
        <v>41</v>
      </c>
    </row>
    <row r="20" spans="3:6" x14ac:dyDescent="0.35">
      <c r="C20" s="11"/>
      <c r="F20" s="11"/>
    </row>
    <row r="21" spans="3:6" x14ac:dyDescent="0.35">
      <c r="C21" s="11"/>
      <c r="F21" s="11"/>
    </row>
    <row r="22" spans="3:6" x14ac:dyDescent="0.35">
      <c r="C22" s="11"/>
      <c r="F22" s="11"/>
    </row>
    <row r="23" spans="3:6" x14ac:dyDescent="0.35">
      <c r="C23" s="11"/>
      <c r="F23" s="11"/>
    </row>
    <row r="24" spans="3:6" x14ac:dyDescent="0.35">
      <c r="C24" s="11"/>
      <c r="F24" s="11"/>
    </row>
    <row r="25" spans="3:6" x14ac:dyDescent="0.35">
      <c r="C25" s="11"/>
    </row>
    <row r="26" spans="3:6" x14ac:dyDescent="0.35">
      <c r="C26" s="11"/>
    </row>
    <row r="27" spans="3:6" x14ac:dyDescent="0.35">
      <c r="C27" s="11"/>
    </row>
  </sheetData>
  <sortState xmlns:xlrd2="http://schemas.microsoft.com/office/spreadsheetml/2017/richdata2" ref="G5:H18">
    <sortCondition descending="1" ref="H5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30"/>
  <sheetViews>
    <sheetView zoomScaleNormal="100" workbookViewId="0">
      <selection activeCell="D10" sqref="D10"/>
    </sheetView>
  </sheetViews>
  <sheetFormatPr defaultRowHeight="14.5" x14ac:dyDescent="0.35"/>
  <cols>
    <col min="1" max="1" width="21.81640625" style="8" customWidth="1"/>
    <col min="2" max="4" width="8.7265625" style="8"/>
    <col min="5" max="5" width="20.54296875" style="8" bestFit="1" customWidth="1"/>
    <col min="6" max="6" width="8.7265625" style="8"/>
    <col min="7" max="7" width="18.54296875" style="8" customWidth="1"/>
    <col min="8" max="16384" width="8.7265625" style="8"/>
  </cols>
  <sheetData>
    <row r="1" spans="1:2" x14ac:dyDescent="0.35">
      <c r="A1" s="8" t="s">
        <v>118</v>
      </c>
    </row>
    <row r="3" spans="1:2" x14ac:dyDescent="0.35">
      <c r="A3" s="8" t="s">
        <v>25</v>
      </c>
      <c r="B3" s="18">
        <v>60</v>
      </c>
    </row>
    <row r="4" spans="1:2" x14ac:dyDescent="0.35">
      <c r="A4" s="8" t="s">
        <v>36</v>
      </c>
      <c r="B4" s="19">
        <v>51.4</v>
      </c>
    </row>
    <row r="5" spans="1:2" x14ac:dyDescent="0.35">
      <c r="A5" s="8" t="s">
        <v>34</v>
      </c>
      <c r="B5" s="19">
        <v>51.3</v>
      </c>
    </row>
    <row r="6" spans="1:2" x14ac:dyDescent="0.35">
      <c r="A6" s="8" t="s">
        <v>40</v>
      </c>
      <c r="B6" s="19">
        <v>50.2</v>
      </c>
    </row>
    <row r="7" spans="1:2" x14ac:dyDescent="0.35">
      <c r="A7" s="8" t="s">
        <v>22</v>
      </c>
      <c r="B7" s="19">
        <v>50.1</v>
      </c>
    </row>
    <row r="8" spans="1:2" x14ac:dyDescent="0.35">
      <c r="A8" s="8" t="s">
        <v>18</v>
      </c>
      <c r="B8" s="19">
        <v>49.4</v>
      </c>
    </row>
    <row r="9" spans="1:2" x14ac:dyDescent="0.35">
      <c r="A9" s="8" t="s">
        <v>35</v>
      </c>
      <c r="B9" s="19">
        <v>47.8</v>
      </c>
    </row>
    <row r="10" spans="1:2" x14ac:dyDescent="0.35">
      <c r="A10" s="8" t="s">
        <v>14</v>
      </c>
      <c r="B10" s="19">
        <v>46.7</v>
      </c>
    </row>
    <row r="11" spans="1:2" x14ac:dyDescent="0.35">
      <c r="A11" s="8" t="s">
        <v>13</v>
      </c>
      <c r="B11" s="19">
        <v>46.3</v>
      </c>
    </row>
    <row r="12" spans="1:2" x14ac:dyDescent="0.35">
      <c r="A12" s="8" t="s">
        <v>17</v>
      </c>
      <c r="B12" s="19">
        <v>46.3</v>
      </c>
    </row>
    <row r="13" spans="1:2" x14ac:dyDescent="0.35">
      <c r="A13" s="8" t="s">
        <v>70</v>
      </c>
      <c r="B13" s="19">
        <v>46.1</v>
      </c>
    </row>
    <row r="14" spans="1:2" x14ac:dyDescent="0.35">
      <c r="A14" s="8" t="s">
        <v>12</v>
      </c>
      <c r="B14" s="19">
        <v>45.4</v>
      </c>
    </row>
    <row r="15" spans="1:2" x14ac:dyDescent="0.35">
      <c r="A15" s="8" t="s">
        <v>24</v>
      </c>
      <c r="B15" s="19">
        <v>45.1</v>
      </c>
    </row>
    <row r="16" spans="1:2" x14ac:dyDescent="0.35">
      <c r="A16" s="8" t="s">
        <v>50</v>
      </c>
      <c r="B16" s="19">
        <v>44.9</v>
      </c>
    </row>
    <row r="17" spans="1:2" x14ac:dyDescent="0.35">
      <c r="A17" s="8" t="s">
        <v>28</v>
      </c>
      <c r="B17" s="19">
        <v>44.8</v>
      </c>
    </row>
    <row r="18" spans="1:2" x14ac:dyDescent="0.35">
      <c r="A18" s="8" t="s">
        <v>19</v>
      </c>
      <c r="B18" s="19">
        <v>44.4</v>
      </c>
    </row>
    <row r="19" spans="1:2" x14ac:dyDescent="0.35">
      <c r="A19" s="8" t="s">
        <v>11</v>
      </c>
      <c r="B19" s="19">
        <v>44.3</v>
      </c>
    </row>
    <row r="20" spans="1:2" x14ac:dyDescent="0.35">
      <c r="A20" s="8" t="s">
        <v>71</v>
      </c>
      <c r="B20" s="19">
        <v>44.2</v>
      </c>
    </row>
    <row r="21" spans="1:2" x14ac:dyDescent="0.35">
      <c r="A21" s="8" t="s">
        <v>2</v>
      </c>
      <c r="B21" s="19">
        <v>43.6</v>
      </c>
    </row>
    <row r="22" spans="1:2" x14ac:dyDescent="0.35">
      <c r="A22" s="8" t="s">
        <v>16</v>
      </c>
      <c r="B22" s="19">
        <v>43.3</v>
      </c>
    </row>
    <row r="23" spans="1:2" x14ac:dyDescent="0.35">
      <c r="A23" s="8" t="s">
        <v>15</v>
      </c>
      <c r="B23" s="19">
        <v>42.6</v>
      </c>
    </row>
    <row r="24" spans="1:2" x14ac:dyDescent="0.35">
      <c r="A24" s="8" t="s">
        <v>72</v>
      </c>
      <c r="B24" s="19">
        <v>41.9</v>
      </c>
    </row>
    <row r="25" spans="1:2" x14ac:dyDescent="0.35">
      <c r="A25" s="8" t="s">
        <v>21</v>
      </c>
      <c r="B25" s="19">
        <v>40.700000000000003</v>
      </c>
    </row>
    <row r="26" spans="1:2" x14ac:dyDescent="0.35">
      <c r="A26" s="8" t="s">
        <v>27</v>
      </c>
      <c r="B26" s="19">
        <v>40.299999999999997</v>
      </c>
    </row>
    <row r="27" spans="1:2" x14ac:dyDescent="0.35">
      <c r="A27" s="8" t="s">
        <v>26</v>
      </c>
      <c r="B27" s="19">
        <v>38.5</v>
      </c>
    </row>
    <row r="28" spans="1:2" x14ac:dyDescent="0.35">
      <c r="A28" s="8" t="s">
        <v>23</v>
      </c>
      <c r="B28" s="19">
        <v>37.9</v>
      </c>
    </row>
    <row r="30" spans="1:2" x14ac:dyDescent="0.35">
      <c r="A30" s="8" t="s">
        <v>41</v>
      </c>
    </row>
  </sheetData>
  <sortState xmlns:xlrd2="http://schemas.microsoft.com/office/spreadsheetml/2017/richdata2" ref="D5:E30">
    <sortCondition descending="1" ref="E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6</vt:i4>
      </vt:variant>
    </vt:vector>
  </HeadingPairs>
  <TitlesOfParts>
    <vt:vector size="16" baseType="lpstr">
      <vt:lpstr>Tab 9.1</vt:lpstr>
      <vt:lpstr>Dia 9.1</vt:lpstr>
      <vt:lpstr>Dia 9.2</vt:lpstr>
      <vt:lpstr>Dia 9.3</vt:lpstr>
      <vt:lpstr>Dia 9.4</vt:lpstr>
      <vt:lpstr>Dia 9.5</vt:lpstr>
      <vt:lpstr>Fig 9.1</vt:lpstr>
      <vt:lpstr>Tab 9.2</vt:lpstr>
      <vt:lpstr>Dia 9.6</vt:lpstr>
      <vt:lpstr>Dia 9.7</vt:lpstr>
      <vt:lpstr>Lutv08</vt:lpstr>
      <vt:lpstr>LÄgstlön</vt:lpstr>
      <vt:lpstr>Nya</vt:lpstr>
      <vt:lpstr>Nyadata2019</vt:lpstr>
      <vt:lpstr>SocAvg</vt:lpstr>
      <vt:lpstr>Övers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2020-05-04T12:08:53Z</dcterms:modified>
</cp:coreProperties>
</file>