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162" documentId="8_{FD9CFD9E-EE79-4769-B9AC-D177BE883077}" xr6:coauthVersionLast="47" xr6:coauthVersionMax="47" xr10:uidLastSave="{6328A6D2-8988-4506-BD22-FCDB9FD5A8E6}"/>
  <bookViews>
    <workbookView xWindow="19095" yWindow="0" windowWidth="19410" windowHeight="20985" tabRatio="809" xr2:uid="{00000000-000D-0000-FFFF-FFFF00000000}"/>
  </bookViews>
  <sheets>
    <sheet name="Dia 1.1" sheetId="13" r:id="rId1"/>
    <sheet name="Dia 1.2" sheetId="2" r:id="rId2"/>
    <sheet name="Dia 1.3" sheetId="3" r:id="rId3"/>
    <sheet name="Dia 1.4 o Dia 1.5" sheetId="5" r:id="rId4"/>
    <sheet name="Dia 1.6" sheetId="4" r:id="rId5"/>
    <sheet name="Dia 1.7" sheetId="1" r:id="rId6"/>
    <sheet name="Dia 1.8" sheetId="11" r:id="rId7"/>
    <sheet name="Dia 1.9" sheetId="12" r:id="rId8"/>
    <sheet name="Dia 1.10" sheetId="8" r:id="rId9"/>
    <sheet name="Dia 1.11" sheetId="9" r:id="rId10"/>
    <sheet name="Dia 1.12" sheetId="10" r:id="rId11"/>
    <sheet name="Dia 1.13 Tab 1.1" sheetId="6" r:id="rId12"/>
  </sheets>
  <definedNames>
    <definedName name="_AMO_UniqueIdentifier" hidden="1">"'b029a076-e217-4f30-9594-07854b6a4356'"</definedName>
  </definedNames>
  <calcPr calcId="191029" concurrentCalc="0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9" i="8" l="1"/>
  <c r="AE79" i="8"/>
  <c r="AD79" i="8"/>
  <c r="AC79" i="8"/>
  <c r="AL75" i="8"/>
  <c r="AB79" i="8"/>
  <c r="AK78" i="8"/>
  <c r="AA79" i="8"/>
  <c r="AJ77" i="8"/>
  <c r="AO79" i="8"/>
  <c r="AN79" i="8"/>
  <c r="AM79" i="8"/>
  <c r="AJ79" i="8"/>
  <c r="AO78" i="8"/>
  <c r="AN78" i="8"/>
  <c r="AM78" i="8"/>
  <c r="AL78" i="8"/>
  <c r="AJ78" i="8"/>
  <c r="AO77" i="8"/>
  <c r="AN77" i="8"/>
  <c r="AM77" i="8"/>
  <c r="AL77" i="8"/>
  <c r="AK77" i="8"/>
  <c r="AO76" i="8"/>
  <c r="AN76" i="8"/>
  <c r="AM76" i="8"/>
  <c r="AJ76" i="8"/>
  <c r="AO75" i="8"/>
  <c r="AN75" i="8"/>
  <c r="AM75" i="8"/>
  <c r="AJ75" i="8"/>
  <c r="AO74" i="8"/>
  <c r="AN74" i="8"/>
  <c r="AM74" i="8"/>
  <c r="AL74" i="8"/>
  <c r="AK74" i="8"/>
  <c r="AJ74" i="8"/>
  <c r="AO73" i="8"/>
  <c r="AN73" i="8"/>
  <c r="AM73" i="8"/>
  <c r="AL73" i="8"/>
  <c r="AK73" i="8"/>
  <c r="AJ73" i="8"/>
  <c r="AO72" i="8"/>
  <c r="AN72" i="8"/>
  <c r="AM72" i="8"/>
  <c r="AJ72" i="8"/>
  <c r="AO71" i="8"/>
  <c r="AN71" i="8"/>
  <c r="AM71" i="8"/>
  <c r="AJ71" i="8"/>
  <c r="AO70" i="8"/>
  <c r="AN70" i="8"/>
  <c r="AM70" i="8"/>
  <c r="AL70" i="8"/>
  <c r="AK70" i="8"/>
  <c r="AJ70" i="8"/>
  <c r="AO69" i="8"/>
  <c r="AN69" i="8"/>
  <c r="AM69" i="8"/>
  <c r="AL69" i="8"/>
  <c r="AK69" i="8"/>
  <c r="AJ69" i="8"/>
  <c r="AO68" i="8"/>
  <c r="AN68" i="8"/>
  <c r="AM68" i="8"/>
  <c r="AJ68" i="8"/>
  <c r="AO67" i="8"/>
  <c r="AN67" i="8"/>
  <c r="AM67" i="8"/>
  <c r="AJ67" i="8"/>
  <c r="AO66" i="8"/>
  <c r="AN66" i="8"/>
  <c r="AM66" i="8"/>
  <c r="AL66" i="8"/>
  <c r="AK66" i="8"/>
  <c r="AJ66" i="8"/>
  <c r="AO65" i="8"/>
  <c r="AN65" i="8"/>
  <c r="AM65" i="8"/>
  <c r="AL65" i="8"/>
  <c r="AK65" i="8"/>
  <c r="AJ65" i="8"/>
  <c r="AO64" i="8"/>
  <c r="AN64" i="8"/>
  <c r="AM64" i="8"/>
  <c r="AJ64" i="8"/>
  <c r="AO63" i="8"/>
  <c r="AN63" i="8"/>
  <c r="AM63" i="8"/>
  <c r="AJ63" i="8"/>
  <c r="AO62" i="8"/>
  <c r="AN62" i="8"/>
  <c r="AM62" i="8"/>
  <c r="AL62" i="8"/>
  <c r="AK62" i="8"/>
  <c r="AJ62" i="8"/>
  <c r="AO61" i="8"/>
  <c r="AN61" i="8"/>
  <c r="AM61" i="8"/>
  <c r="AL61" i="8"/>
  <c r="AK61" i="8"/>
  <c r="AJ61" i="8"/>
  <c r="AO60" i="8"/>
  <c r="AN60" i="8"/>
  <c r="AM60" i="8"/>
  <c r="AJ60" i="8"/>
  <c r="AO59" i="8"/>
  <c r="AN59" i="8"/>
  <c r="AM59" i="8"/>
  <c r="AJ59" i="8"/>
  <c r="AO58" i="8"/>
  <c r="AN58" i="8"/>
  <c r="AM58" i="8"/>
  <c r="AL58" i="8"/>
  <c r="AK58" i="8"/>
  <c r="AJ58" i="8"/>
  <c r="AO57" i="8"/>
  <c r="AN57" i="8"/>
  <c r="AM57" i="8"/>
  <c r="AL57" i="8"/>
  <c r="AK57" i="8"/>
  <c r="AJ57" i="8"/>
  <c r="AO56" i="8"/>
  <c r="AN56" i="8"/>
  <c r="AM56" i="8"/>
  <c r="AJ56" i="8"/>
  <c r="AO55" i="8"/>
  <c r="AN55" i="8"/>
  <c r="AM55" i="8"/>
  <c r="AJ55" i="8"/>
  <c r="AO54" i="8"/>
  <c r="AN54" i="8"/>
  <c r="AM54" i="8"/>
  <c r="AL54" i="8"/>
  <c r="AK54" i="8"/>
  <c r="AJ54" i="8"/>
  <c r="AO53" i="8"/>
  <c r="AN53" i="8"/>
  <c r="AM53" i="8"/>
  <c r="AL53" i="8"/>
  <c r="AK53" i="8"/>
  <c r="AJ53" i="8"/>
  <c r="AO52" i="8"/>
  <c r="AN52" i="8"/>
  <c r="AM52" i="8"/>
  <c r="AJ52" i="8"/>
  <c r="AO51" i="8"/>
  <c r="AN51" i="8"/>
  <c r="AM51" i="8"/>
  <c r="AJ51" i="8"/>
  <c r="AO50" i="8"/>
  <c r="AN50" i="8"/>
  <c r="AM50" i="8"/>
  <c r="AL50" i="8"/>
  <c r="AK50" i="8"/>
  <c r="AJ50" i="8"/>
  <c r="AO49" i="8"/>
  <c r="AN49" i="8"/>
  <c r="AM49" i="8"/>
  <c r="AL49" i="8"/>
  <c r="AK49" i="8"/>
  <c r="AJ49" i="8"/>
  <c r="AO48" i="8"/>
  <c r="AN48" i="8"/>
  <c r="AM48" i="8"/>
  <c r="AJ48" i="8"/>
  <c r="AO47" i="8"/>
  <c r="AN47" i="8"/>
  <c r="AM47" i="8"/>
  <c r="AJ47" i="8"/>
  <c r="AO46" i="8"/>
  <c r="AN46" i="8"/>
  <c r="AM46" i="8"/>
  <c r="AL46" i="8"/>
  <c r="AK46" i="8"/>
  <c r="AJ46" i="8"/>
  <c r="AO45" i="8"/>
  <c r="AN45" i="8"/>
  <c r="AM45" i="8"/>
  <c r="AL45" i="8"/>
  <c r="AK45" i="8"/>
  <c r="AJ45" i="8"/>
  <c r="AO44" i="8"/>
  <c r="AN44" i="8"/>
  <c r="AM44" i="8"/>
  <c r="AJ44" i="8"/>
  <c r="AO43" i="8"/>
  <c r="AN43" i="8"/>
  <c r="AM43" i="8"/>
  <c r="AJ43" i="8"/>
  <c r="AO42" i="8"/>
  <c r="AN42" i="8"/>
  <c r="AM42" i="8"/>
  <c r="AL42" i="8"/>
  <c r="AK42" i="8"/>
  <c r="AJ42" i="8"/>
  <c r="AO41" i="8"/>
  <c r="AN41" i="8"/>
  <c r="AM41" i="8"/>
  <c r="AL41" i="8"/>
  <c r="AK41" i="8"/>
  <c r="AJ41" i="8"/>
  <c r="AO40" i="8"/>
  <c r="AN40" i="8"/>
  <c r="AM40" i="8"/>
  <c r="AJ40" i="8"/>
  <c r="AO39" i="8"/>
  <c r="AN39" i="8"/>
  <c r="AM39" i="8"/>
  <c r="AJ39" i="8"/>
  <c r="AO38" i="8"/>
  <c r="AN38" i="8"/>
  <c r="AM38" i="8"/>
  <c r="AL38" i="8"/>
  <c r="AK38" i="8"/>
  <c r="AJ38" i="8"/>
  <c r="AO37" i="8"/>
  <c r="AN37" i="8"/>
  <c r="AM37" i="8"/>
  <c r="AL37" i="8"/>
  <c r="AK37" i="8"/>
  <c r="AJ37" i="8"/>
  <c r="AO36" i="8"/>
  <c r="AN36" i="8"/>
  <c r="AM36" i="8"/>
  <c r="AJ36" i="8"/>
  <c r="AO35" i="8"/>
  <c r="AN35" i="8"/>
  <c r="AM35" i="8"/>
  <c r="AJ35" i="8"/>
  <c r="AO34" i="8"/>
  <c r="AN34" i="8"/>
  <c r="AM34" i="8"/>
  <c r="AL34" i="8"/>
  <c r="AK34" i="8"/>
  <c r="AJ34" i="8"/>
  <c r="AO33" i="8"/>
  <c r="AN33" i="8"/>
  <c r="AM33" i="8"/>
  <c r="AL33" i="8"/>
  <c r="AK33" i="8"/>
  <c r="AJ33" i="8"/>
  <c r="AO32" i="8"/>
  <c r="AN32" i="8"/>
  <c r="AM32" i="8"/>
  <c r="AJ32" i="8"/>
  <c r="AO31" i="8"/>
  <c r="AN31" i="8"/>
  <c r="AM31" i="8"/>
  <c r="AJ31" i="8"/>
  <c r="AO30" i="8"/>
  <c r="AN30" i="8"/>
  <c r="AM30" i="8"/>
  <c r="AL30" i="8"/>
  <c r="AK30" i="8"/>
  <c r="AJ30" i="8"/>
  <c r="AO29" i="8"/>
  <c r="AN29" i="8"/>
  <c r="AM29" i="8"/>
  <c r="AL29" i="8"/>
  <c r="AK29" i="8"/>
  <c r="AJ29" i="8"/>
  <c r="AO28" i="8"/>
  <c r="AN28" i="8"/>
  <c r="AM28" i="8"/>
  <c r="AJ28" i="8"/>
  <c r="AO27" i="8"/>
  <c r="AN27" i="8"/>
  <c r="AM27" i="8"/>
  <c r="AJ27" i="8"/>
  <c r="C40" i="2"/>
  <c r="C39" i="2"/>
  <c r="AK32" i="8"/>
  <c r="AK36" i="8"/>
  <c r="AK40" i="8"/>
  <c r="AK44" i="8"/>
  <c r="AK48" i="8"/>
  <c r="AK52" i="8"/>
  <c r="AK56" i="8"/>
  <c r="AK60" i="8"/>
  <c r="AK64" i="8"/>
  <c r="AK68" i="8"/>
  <c r="AK72" i="8"/>
  <c r="AK76" i="8"/>
  <c r="AL28" i="8"/>
  <c r="AL32" i="8"/>
  <c r="AL36" i="8"/>
  <c r="AL40" i="8"/>
  <c r="AL44" i="8"/>
  <c r="AL48" i="8"/>
  <c r="AL52" i="8"/>
  <c r="AL56" i="8"/>
  <c r="AL60" i="8"/>
  <c r="AL64" i="8"/>
  <c r="AL68" i="8"/>
  <c r="AL72" i="8"/>
  <c r="AL76" i="8"/>
  <c r="AK79" i="8"/>
  <c r="AL79" i="8"/>
  <c r="AK28" i="8"/>
  <c r="AK27" i="8"/>
  <c r="AK31" i="8"/>
  <c r="AK35" i="8"/>
  <c r="AK39" i="8"/>
  <c r="AK43" i="8"/>
  <c r="AK47" i="8"/>
  <c r="AK51" i="8"/>
  <c r="AK55" i="8"/>
  <c r="AK59" i="8"/>
  <c r="AK63" i="8"/>
  <c r="AK67" i="8"/>
  <c r="AK71" i="8"/>
  <c r="AK75" i="8"/>
  <c r="AL27" i="8"/>
  <c r="AL31" i="8"/>
  <c r="AL35" i="8"/>
  <c r="AL39" i="8"/>
  <c r="AL43" i="8"/>
  <c r="AL47" i="8"/>
  <c r="AL51" i="8"/>
  <c r="AL55" i="8"/>
  <c r="AL59" i="8"/>
  <c r="AL63" i="8"/>
  <c r="AL67" i="8"/>
  <c r="AL71" i="8"/>
  <c r="C38" i="2"/>
  <c r="C37" i="2"/>
  <c r="C36" i="2"/>
  <c r="C35" i="2"/>
  <c r="C34" i="2"/>
</calcChain>
</file>

<file path=xl/sharedStrings.xml><?xml version="1.0" encoding="utf-8"?>
<sst xmlns="http://schemas.openxmlformats.org/spreadsheetml/2006/main" count="188" uniqueCount="122">
  <si>
    <t>Arbetare</t>
  </si>
  <si>
    <t>Tjänstemän</t>
  </si>
  <si>
    <t>Arbetare, Svenskt Näringsliv</t>
  </si>
  <si>
    <t>Tjänstemän, Svenskt Näringsliv</t>
  </si>
  <si>
    <t>Industri</t>
  </si>
  <si>
    <t>Transporter</t>
  </si>
  <si>
    <t>Jord- och skogsbruk</t>
  </si>
  <si>
    <t>I tusental</t>
  </si>
  <si>
    <t>Privat sektor</t>
  </si>
  <si>
    <t>Offentlig 
sektor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</si>
  <si>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</si>
  <si>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</si>
  <si>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</si>
  <si>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</si>
  <si>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</si>
  <si>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</si>
  <si>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</si>
  <si>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</si>
  <si>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</si>
  <si>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</si>
  <si>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</si>
  <si>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</si>
  <si>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</si>
  <si>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</si>
  <si>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</si>
  <si>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</si>
  <si>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</si>
  <si>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</si>
  <si>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</si>
  <si>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</si>
  <si>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</si>
  <si>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</si>
  <si>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</si>
  <si>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</si>
  <si>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</si>
  <si>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Därav</t>
  </si>
  <si>
    <t>Befolkningen</t>
  </si>
  <si>
    <t>Grundskola</t>
  </si>
  <si>
    <t>Gymnasium</t>
  </si>
  <si>
    <t>Specialister</t>
  </si>
  <si>
    <t>Övriga tjänstemän</t>
  </si>
  <si>
    <t>Teknik och tillverkning</t>
  </si>
  <si>
    <t>Hälso- och sjukvård samt social omsorg</t>
  </si>
  <si>
    <t>Tjänster</t>
  </si>
  <si>
    <t>Humaniora och konst</t>
  </si>
  <si>
    <t>Naturvetenskap, matematik och data</t>
  </si>
  <si>
    <t>Pedagogik och lärarutbildning</t>
  </si>
  <si>
    <t>Lant- och skogsbruk samt djursjukvård</t>
  </si>
  <si>
    <t>Slutade</t>
  </si>
  <si>
    <t>Började</t>
  </si>
  <si>
    <t>Kat</t>
  </si>
  <si>
    <t>Näring</t>
  </si>
  <si>
    <t>Samtliga tjänstemän</t>
  </si>
  <si>
    <t>Samtliga arbetare</t>
  </si>
  <si>
    <t>Övriga studieförberedande utbildningar</t>
  </si>
  <si>
    <t>-15</t>
  </si>
  <si>
    <t>-16</t>
  </si>
  <si>
    <t>-17</t>
  </si>
  <si>
    <t>Arbetslösa</t>
  </si>
  <si>
    <t>Sysselsatta</t>
  </si>
  <si>
    <t>Ej i arbetskraften</t>
  </si>
  <si>
    <t>Miljoner</t>
  </si>
  <si>
    <t>%</t>
  </si>
  <si>
    <t>-18</t>
  </si>
  <si>
    <t>0–19 år</t>
  </si>
  <si>
    <t>20–64 år</t>
  </si>
  <si>
    <t>65–år</t>
  </si>
  <si>
    <t>18–24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</si>
  <si>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</si>
  <si>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</si>
  <si>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</si>
  <si>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</si>
  <si>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</si>
  <si>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</si>
  <si>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</si>
  <si>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</si>
  <si>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Eftergymnasial utbildning, kortare än 3 år</t>
  </si>
  <si>
    <t>Eftergymnasial utbildning, 3 år eller längre</t>
  </si>
  <si>
    <t>Chefer</t>
  </si>
  <si>
    <t>Samhällsvetenskap, juridik, handel och administration</t>
  </si>
  <si>
    <t>-19</t>
  </si>
  <si>
    <t>Regioner</t>
  </si>
  <si>
    <t>Kommuner</t>
  </si>
  <si>
    <t>Kommuner och 
regioner</t>
  </si>
  <si>
    <t>Staten</t>
  </si>
  <si>
    <t>-20</t>
  </si>
  <si>
    <t>Byggindustri, installation</t>
  </si>
  <si>
    <t>Handel &amp; besöksnäring</t>
  </si>
  <si>
    <t>-21</t>
  </si>
  <si>
    <t>-22</t>
  </si>
  <si>
    <t xml:space="preserve"> </t>
  </si>
  <si>
    <t>-23</t>
  </si>
  <si>
    <t>Radetiketter</t>
  </si>
  <si>
    <t>Totalsumma</t>
  </si>
  <si>
    <t>-24</t>
  </si>
  <si>
    <t>Summa av arb</t>
  </si>
  <si>
    <t>1 Industri</t>
  </si>
  <si>
    <t>2 Byggnadsverksamhet</t>
  </si>
  <si>
    <t>3 Handel, Hotell &amp; Restaurang</t>
  </si>
  <si>
    <t>4 Transporter</t>
  </si>
  <si>
    <t>5 Jord- och skogsbruk</t>
  </si>
  <si>
    <t>6 Tjänster &amp; Service</t>
  </si>
  <si>
    <t>Kolumnetiketter</t>
  </si>
  <si>
    <t>Dia 1.1 Diagram 1.1 Befolkningen fördelad på åldersgrupper och arbetskraftstillhörighet 2024</t>
  </si>
  <si>
    <t>Källa: AKU och befolkningsstatistiken, SCB</t>
  </si>
  <si>
    <t>Diagram 1.2 Antal årsanställda inom privat respektive offentlig sektor 1990–2024</t>
  </si>
  <si>
    <t>Källa: SCB, AKU, 16–64 år</t>
  </si>
  <si>
    <t>Diagram 1.3 Åldersfördelning 2024 bland anställda i Svenskt Näringslivs medlemsföretag och
i befolkningen (18–64 år)</t>
  </si>
  <si>
    <t>Källa: Svenskt Näringsliv och SCB</t>
  </si>
  <si>
    <t>Diagram 1.4 Åldersfördelning för arbetare 1985, 2000 och 2024</t>
  </si>
  <si>
    <t>Diagram 1.5 Åldersfördelning för tjänstemän 1985, 2000 och 2024</t>
  </si>
  <si>
    <t>Källa: Svenskt Näringsliv</t>
  </si>
  <si>
    <t>Diagram 1.6 Åldersfördelning inom privat respektive offentlig sektor 2024</t>
  </si>
  <si>
    <t>Källa: Svenskt Näringsliv, Sveriges Kommuner och Landsting samt Arbetsgivarverket</t>
  </si>
  <si>
    <t>Diagram 1.7 Anställda per näringsgren 2024, i procent av samtliga anställda inom</t>
  </si>
  <si>
    <t>Diagram 1.8 Utbildningsnivå hos anställda inom Svenskt Näringslivs medlemsföretag
fördelat efter yrkeskategori 2024</t>
  </si>
  <si>
    <t>Diagram 1.9 Utbildningsinriktning hos anställda inom Svenskt Näringslivs medlemsföretag
fördelat efter yrkeskategori 2024</t>
  </si>
  <si>
    <t>Diagram 1.10 Åldersfördelning per näringsgren 2024, arbetare</t>
  </si>
  <si>
    <t>Diagram 1.11 Åldersfördelning per näringsgren 2024, tjänstemän</t>
  </si>
  <si>
    <t>Diagram 1.12 Högsta utbildningsnivå 2024 för anställda i företag inom Svenskt Näringsliv</t>
  </si>
  <si>
    <t>Diagram 1.13 Personalomsättning 2023–2024 i procent av antalet anställda</t>
  </si>
  <si>
    <t>Tabell 1.1 Personalomsättning 2023–2024 i procent av antalet anställda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</si>
</sst>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#################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0" fillId="2" borderId="0" xfId="0" applyFill="1"/>
    <xf numFmtId="166" fontId="0" fillId="0" borderId="0" xfId="0" applyNumberFormat="1"/>
    <xf numFmtId="0" fontId="0" fillId="0" borderId="0" xfId="0" quotePrefix="1"/>
    <xf numFmtId="3" fontId="0" fillId="2" borderId="0" xfId="0" applyNumberFormat="1" applyFill="1"/>
    <xf numFmtId="3" fontId="0" fillId="0" borderId="0" xfId="0" applyNumberFormat="1"/>
    <xf numFmtId="1" fontId="0" fillId="0" borderId="0" xfId="1" applyNumberFormat="1" applyFont="1"/>
    <xf numFmtId="167" fontId="0" fillId="3" borderId="1" xfId="0" applyNumberFormat="1" applyFill="1" applyBorder="1" applyAlignment="1">
      <alignment horizontal="right"/>
    </xf>
    <xf numFmtId="165" fontId="0" fillId="0" borderId="0" xfId="1" applyNumberFormat="1" applyFont="1"/>
    <xf numFmtId="167" fontId="0" fillId="3" borderId="0" xfId="0" applyNumberFormat="1" applyFill="1" applyAlignment="1">
      <alignment horizontal="right"/>
    </xf>
    <xf numFmtId="166" fontId="0" fillId="0" borderId="0" xfId="1" applyNumberFormat="1" applyFont="1"/>
    <xf numFmtId="9" fontId="0" fillId="0" borderId="0" xfId="1" applyFont="1"/>
    <xf numFmtId="43" fontId="0" fillId="0" borderId="0" xfId="2" applyFont="1"/>
    <xf numFmtId="0" fontId="0" fillId="0" borderId="0" xfId="0" pivotButton="1"/>
    <xf numFmtId="0" fontId="4" fillId="4" borderId="0" xfId="0" applyFont="1" applyFill="1"/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/>
    <xf numFmtId="0" fontId="5" fillId="0" borderId="0" xfId="0" applyFont="1"/>
    <xf numFmtId="0" fontId="2" fillId="2" borderId="0" xfId="0" applyFont="1" applyFill="1"/>
    <xf numFmtId="0" fontId="0" fillId="0" borderId="0" xfId="0" applyAlignment="1">
      <alignment horizontal="center" vertical="top"/>
    </xf>
    <xf numFmtId="0" fontId="0" fillId="0" borderId="0" xfId="0" applyFont="1"/>
    <xf numFmtId="0" fontId="0" fillId="0" borderId="0" xfId="0" applyFont="1" applyAlignment="1"/>
    <xf numFmtId="167" fontId="0" fillId="3" borderId="1" xfId="0" applyNumberFormat="1" applyFill="1" applyBorder="1" applyAlignment="1">
      <alignment horizontal="left"/>
    </xf>
    <xf numFmtId="167" fontId="0" fillId="3" borderId="0" xfId="0" applyNumberFormat="1" applyFill="1" applyBorder="1" applyAlignment="1">
      <alignment horizontal="left"/>
    </xf>
    <xf numFmtId="0" fontId="0" fillId="0" borderId="0" xfId="0" applyAlignment="1"/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örfattare" refreshedDate="45716.565335995372" createdVersion="8" refreshedVersion="8" minRefreshableVersion="3" recordCount="312" xr:uid="{02ECC1DB-E3A3-4FE0-BA53-58BFAFC8B765}">
  <cacheSource type="worksheet">
    <worksheetSource ref="Z3:AC315" sheet="Dia 1.10"/>
  </cacheSource>
  <cacheFields count="4">
    <cacheField name="ngrenk" numFmtId="0">
      <sharedItems count="6">
        <s v="1 Industri"/>
        <s v="2 Byggnadsverksamhet"/>
        <s v="3 Handel, Hotell &amp; Restaurang"/>
        <s v="4 Transporter"/>
        <s v="5 Jord- och skogsbruk"/>
        <s v="6 Tjänster &amp; Service"/>
      </sharedItems>
    </cacheField>
    <cacheField name="alder" numFmtId="0">
      <sharedItems containsSemiMixedTypes="0" containsString="0" containsNumber="1" containsInteger="1" minValue="18" maxValue="69" count="52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</sharedItems>
    </cacheField>
    <cacheField name="arb" numFmtId="0">
      <sharedItems containsSemiMixedTypes="0" containsString="0" containsNumber="1" minValue="44.694338703277801" maxValue="20899.252247876"/>
    </cacheField>
    <cacheField name="tjm" numFmtId="0">
      <sharedItems containsSemiMixedTypes="0" containsString="0" containsNumber="1" minValue="8.6320732681787504" maxValue="11065.07234780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2">
  <r>
    <x v="0"/>
    <x v="0"/>
    <n v="1388.8280278321899"/>
    <n v="122.022026383526"/>
  </r>
  <r>
    <x v="0"/>
    <x v="1"/>
    <n v="3778.9188348338498"/>
    <n v="410.43198030185499"/>
  </r>
  <r>
    <x v="0"/>
    <x v="2"/>
    <n v="4809.9910096721496"/>
    <n v="543.63395132088499"/>
  </r>
  <r>
    <x v="0"/>
    <x v="3"/>
    <n v="5491.2645154228703"/>
    <n v="721.04618850380803"/>
  </r>
  <r>
    <x v="0"/>
    <x v="4"/>
    <n v="5983.9179423324804"/>
    <n v="1027.65211862254"/>
  </r>
  <r>
    <x v="0"/>
    <x v="5"/>
    <n v="5912.5353123725799"/>
    <n v="1562.7248312216"/>
  </r>
  <r>
    <x v="0"/>
    <x v="6"/>
    <n v="6409.8678851089699"/>
    <n v="2361.8319249035198"/>
  </r>
  <r>
    <x v="0"/>
    <x v="7"/>
    <n v="6322.1535665126803"/>
    <n v="3391.1860443505002"/>
  </r>
  <r>
    <x v="0"/>
    <x v="8"/>
    <n v="6050.3737530501403"/>
    <n v="4524.7478822021803"/>
  </r>
  <r>
    <x v="0"/>
    <x v="9"/>
    <n v="6102.0628188729897"/>
    <n v="5230.56899325829"/>
  </r>
  <r>
    <x v="0"/>
    <x v="10"/>
    <n v="6212.5228338485304"/>
    <n v="5884.4394394578603"/>
  </r>
  <r>
    <x v="0"/>
    <x v="11"/>
    <n v="6801.3290698421797"/>
    <n v="6730.3878445533701"/>
  </r>
  <r>
    <x v="0"/>
    <x v="12"/>
    <n v="6853.9141205444903"/>
    <n v="7500.6281676287199"/>
  </r>
  <r>
    <x v="0"/>
    <x v="13"/>
    <n v="7332.0674560254201"/>
    <n v="7741.0992462755003"/>
  </r>
  <r>
    <x v="0"/>
    <x v="14"/>
    <n v="7345.01544282945"/>
    <n v="8533.7004308997093"/>
  </r>
  <r>
    <x v="0"/>
    <x v="15"/>
    <n v="7357.7630444828501"/>
    <n v="8848.1974546939691"/>
  </r>
  <r>
    <x v="0"/>
    <x v="16"/>
    <n v="7223.3943506647602"/>
    <n v="8929.8686751545192"/>
  </r>
  <r>
    <x v="0"/>
    <x v="17"/>
    <n v="6805.4456558891598"/>
    <n v="8685.1702287854405"/>
  </r>
  <r>
    <x v="0"/>
    <x v="18"/>
    <n v="6542.5782667803596"/>
    <n v="9049.8903920895591"/>
  </r>
  <r>
    <x v="0"/>
    <x v="19"/>
    <n v="6215.6572081969498"/>
    <n v="8712.6126748597599"/>
  </r>
  <r>
    <x v="0"/>
    <x v="20"/>
    <n v="6150.7216204729802"/>
    <n v="8881.2811224162906"/>
  </r>
  <r>
    <x v="0"/>
    <x v="21"/>
    <n v="6043.9633897329204"/>
    <n v="8740.3154159140704"/>
  </r>
  <r>
    <x v="0"/>
    <x v="22"/>
    <n v="5710.1957784205097"/>
    <n v="8598.3745082505502"/>
  </r>
  <r>
    <x v="0"/>
    <x v="23"/>
    <n v="5655.8329736473997"/>
    <n v="8509.8319776471108"/>
  </r>
  <r>
    <x v="0"/>
    <x v="24"/>
    <n v="5482.2927724994497"/>
    <n v="8689.8015043023206"/>
  </r>
  <r>
    <x v="0"/>
    <x v="25"/>
    <n v="5299.1947385883896"/>
    <n v="8921.1364996988996"/>
  </r>
  <r>
    <x v="0"/>
    <x v="26"/>
    <n v="5509.0474543256996"/>
    <n v="9331.4177185968201"/>
  </r>
  <r>
    <x v="0"/>
    <x v="27"/>
    <n v="5360.9259588341101"/>
    <n v="9182.5761450362897"/>
  </r>
  <r>
    <x v="0"/>
    <x v="28"/>
    <n v="5271.7388020174703"/>
    <n v="8871.0533334091706"/>
  </r>
  <r>
    <x v="0"/>
    <x v="29"/>
    <n v="5604.4757146905404"/>
    <n v="9373.29878012888"/>
  </r>
  <r>
    <x v="0"/>
    <x v="30"/>
    <n v="5545.1789612253897"/>
    <n v="9669.7924570642899"/>
  </r>
  <r>
    <x v="0"/>
    <x v="31"/>
    <n v="5907.2624114486298"/>
    <n v="9968.9853699155392"/>
  </r>
  <r>
    <x v="0"/>
    <x v="32"/>
    <n v="6092.7568347710003"/>
    <n v="10150.5966998076"/>
  </r>
  <r>
    <x v="0"/>
    <x v="33"/>
    <n v="6034.5178579899302"/>
    <n v="9751.8433283038394"/>
  </r>
  <r>
    <x v="0"/>
    <x v="34"/>
    <n v="6429.68489805839"/>
    <n v="10135.3016028887"/>
  </r>
  <r>
    <x v="0"/>
    <x v="35"/>
    <n v="6907.6567409825102"/>
    <n v="10197.494480013"/>
  </r>
  <r>
    <x v="0"/>
    <x v="36"/>
    <n v="6811.7264653325001"/>
    <n v="9555.6447232559003"/>
  </r>
  <r>
    <x v="0"/>
    <x v="37"/>
    <n v="7240.0240216886696"/>
    <n v="9679.7138146805391"/>
  </r>
  <r>
    <x v="0"/>
    <x v="38"/>
    <n v="7572.4673446401202"/>
    <n v="10005.2025786905"/>
  </r>
  <r>
    <x v="0"/>
    <x v="39"/>
    <n v="7975.7956469163601"/>
    <n v="10164.2634986946"/>
  </r>
  <r>
    <x v="0"/>
    <x v="40"/>
    <n v="7830.2193887780704"/>
    <n v="9633.13668774896"/>
  </r>
  <r>
    <x v="0"/>
    <x v="41"/>
    <n v="7631.9373460521601"/>
    <n v="8965.1234102613307"/>
  </r>
  <r>
    <x v="0"/>
    <x v="42"/>
    <n v="7329.0802529734501"/>
    <n v="8152.2326754718897"/>
  </r>
  <r>
    <x v="0"/>
    <x v="43"/>
    <n v="6587.1371379534303"/>
    <n v="6990.3659072596201"/>
  </r>
  <r>
    <x v="0"/>
    <x v="44"/>
    <n v="5910.0229721876603"/>
    <n v="5786.2167847236597"/>
  </r>
  <r>
    <x v="0"/>
    <x v="45"/>
    <n v="4449.1052726769403"/>
    <n v="4662.6431166579796"/>
  </r>
  <r>
    <x v="0"/>
    <x v="46"/>
    <n v="3398.28817491685"/>
    <n v="3521.8451880090001"/>
  </r>
  <r>
    <x v="0"/>
    <x v="47"/>
    <n v="2059.3542404815798"/>
    <n v="2162.3916950099101"/>
  </r>
  <r>
    <x v="0"/>
    <x v="48"/>
    <n v="1128.6850229576501"/>
    <n v="1169.6331900468899"/>
  </r>
  <r>
    <x v="0"/>
    <x v="49"/>
    <n v="645.80627197418801"/>
    <n v="651.47652454822605"/>
  </r>
  <r>
    <x v="0"/>
    <x v="50"/>
    <n v="355.54140228985301"/>
    <n v="359.48247399642798"/>
  </r>
  <r>
    <x v="0"/>
    <x v="51"/>
    <n v="93.823723117130896"/>
    <n v="136.60381384324401"/>
  </r>
  <r>
    <x v="1"/>
    <x v="0"/>
    <n v="771.7531006291"/>
    <n v="12.9523632782194"/>
  </r>
  <r>
    <x v="1"/>
    <x v="1"/>
    <n v="2060.5017130582901"/>
    <n v="27.816173991301699"/>
  </r>
  <r>
    <x v="1"/>
    <x v="2"/>
    <n v="2587.02778842015"/>
    <n v="69.790963799993506"/>
  </r>
  <r>
    <x v="1"/>
    <x v="3"/>
    <n v="2929.04149208646"/>
    <n v="86.291908114553806"/>
  </r>
  <r>
    <x v="1"/>
    <x v="4"/>
    <n v="2867.8275336073798"/>
    <n v="106.619577361308"/>
  </r>
  <r>
    <x v="1"/>
    <x v="5"/>
    <n v="2939.55314459293"/>
    <n v="218.15870876487801"/>
  </r>
  <r>
    <x v="1"/>
    <x v="6"/>
    <n v="3062.7055191507902"/>
    <n v="250.94691725024001"/>
  </r>
  <r>
    <x v="1"/>
    <x v="7"/>
    <n v="2943.5094696490601"/>
    <n v="402.22934334351601"/>
  </r>
  <r>
    <x v="1"/>
    <x v="8"/>
    <n v="3187.4761550649"/>
    <n v="435.09428193705901"/>
  </r>
  <r>
    <x v="1"/>
    <x v="9"/>
    <n v="3067.0777960857199"/>
    <n v="545.79717033753298"/>
  </r>
  <r>
    <x v="1"/>
    <x v="10"/>
    <n v="3234.8565805107401"/>
    <n v="689.29684578717502"/>
  </r>
  <r>
    <x v="1"/>
    <x v="11"/>
    <n v="3430.2775794266699"/>
    <n v="775.80859664083096"/>
  </r>
  <r>
    <x v="1"/>
    <x v="12"/>
    <n v="3568.3802866926098"/>
    <n v="1020.16328982742"/>
  </r>
  <r>
    <x v="1"/>
    <x v="13"/>
    <n v="3544.0419750557298"/>
    <n v="1250.94928055732"/>
  </r>
  <r>
    <x v="1"/>
    <x v="14"/>
    <n v="3898.33578080609"/>
    <n v="1412.51839258065"/>
  </r>
  <r>
    <x v="1"/>
    <x v="15"/>
    <n v="3781.0864813119802"/>
    <n v="1457.9261937295901"/>
  </r>
  <r>
    <x v="1"/>
    <x v="16"/>
    <n v="3725.6722963782099"/>
    <n v="1581.28200244971"/>
  </r>
  <r>
    <x v="1"/>
    <x v="17"/>
    <n v="3555.1468949213699"/>
    <n v="1463.7678497407101"/>
  </r>
  <r>
    <x v="1"/>
    <x v="18"/>
    <n v="3368.4279529032401"/>
    <n v="1548.9688615334901"/>
  </r>
  <r>
    <x v="1"/>
    <x v="19"/>
    <n v="3260.60920392255"/>
    <n v="1478.8047189343699"/>
  </r>
  <r>
    <x v="1"/>
    <x v="20"/>
    <n v="2946.17414905738"/>
    <n v="1532.57880085086"/>
  </r>
  <r>
    <x v="1"/>
    <x v="21"/>
    <n v="2878.0198465971898"/>
    <n v="1436.27696160761"/>
  </r>
  <r>
    <x v="1"/>
    <x v="22"/>
    <n v="2466.7434010475799"/>
    <n v="1383.04904977769"/>
  </r>
  <r>
    <x v="1"/>
    <x v="23"/>
    <n v="2450.8370968435702"/>
    <n v="1325.1639066867699"/>
  </r>
  <r>
    <x v="1"/>
    <x v="24"/>
    <n v="2190.3490313049901"/>
    <n v="1269.7901730619801"/>
  </r>
  <r>
    <x v="1"/>
    <x v="25"/>
    <n v="2346.8123221886499"/>
    <n v="1308.56414208758"/>
  </r>
  <r>
    <x v="1"/>
    <x v="26"/>
    <n v="2248.8144219564902"/>
    <n v="1384.3666508706301"/>
  </r>
  <r>
    <x v="1"/>
    <x v="27"/>
    <n v="2135.1421525431601"/>
    <n v="1218.04674146915"/>
  </r>
  <r>
    <x v="1"/>
    <x v="28"/>
    <n v="2085.00949066982"/>
    <n v="1154.9450000238801"/>
  </r>
  <r>
    <x v="1"/>
    <x v="29"/>
    <n v="2070.2455659453699"/>
    <n v="1173.56093264112"/>
  </r>
  <r>
    <x v="1"/>
    <x v="30"/>
    <n v="2022.4008905442699"/>
    <n v="1216.53858365064"/>
  </r>
  <r>
    <x v="1"/>
    <x v="31"/>
    <n v="2087.9998439175301"/>
    <n v="1280.1659352399499"/>
  </r>
  <r>
    <x v="1"/>
    <x v="32"/>
    <n v="2028.6419342102699"/>
    <n v="1348.9304028435899"/>
  </r>
  <r>
    <x v="1"/>
    <x v="33"/>
    <n v="2224.1241881101901"/>
    <n v="1406.8901118206099"/>
  </r>
  <r>
    <x v="1"/>
    <x v="34"/>
    <n v="2204.9669264447398"/>
    <n v="1385.57423190136"/>
  </r>
  <r>
    <x v="1"/>
    <x v="35"/>
    <n v="2188.6843483876901"/>
    <n v="1340.5560828779201"/>
  </r>
  <r>
    <x v="1"/>
    <x v="36"/>
    <n v="2005.5219685459199"/>
    <n v="1153.2921155542799"/>
  </r>
  <r>
    <x v="1"/>
    <x v="37"/>
    <n v="2055.2671544650798"/>
    <n v="1072.1067061158201"/>
  </r>
  <r>
    <x v="1"/>
    <x v="38"/>
    <n v="2149.4098409254402"/>
    <n v="1235.3439379005199"/>
  </r>
  <r>
    <x v="1"/>
    <x v="39"/>
    <n v="2343.74721372467"/>
    <n v="1249.87365591209"/>
  </r>
  <r>
    <x v="1"/>
    <x v="40"/>
    <n v="2269.3304572122702"/>
    <n v="1183.43202207385"/>
  </r>
  <r>
    <x v="1"/>
    <x v="41"/>
    <n v="2377.0143173139099"/>
    <n v="1173.43077497381"/>
  </r>
  <r>
    <x v="1"/>
    <x v="42"/>
    <n v="2253.7392982649199"/>
    <n v="1098.5889652348001"/>
  </r>
  <r>
    <x v="1"/>
    <x v="43"/>
    <n v="2006.73033476975"/>
    <n v="919.05371810984605"/>
  </r>
  <r>
    <x v="1"/>
    <x v="44"/>
    <n v="1771.0435054690399"/>
    <n v="763.25068425341101"/>
  </r>
  <r>
    <x v="1"/>
    <x v="45"/>
    <n v="1554.0819523646201"/>
    <n v="616.19716687867401"/>
  </r>
  <r>
    <x v="1"/>
    <x v="46"/>
    <n v="1148.05901491041"/>
    <n v="458.57908614756798"/>
  </r>
  <r>
    <x v="1"/>
    <x v="47"/>
    <n v="794.66439737305598"/>
    <n v="327.79970636872503"/>
  </r>
  <r>
    <x v="1"/>
    <x v="48"/>
    <n v="490.44858965393001"/>
    <n v="197.66505520668801"/>
  </r>
  <r>
    <x v="1"/>
    <x v="49"/>
    <n v="326.57626982026699"/>
    <n v="82.234942267104799"/>
  </r>
  <r>
    <x v="1"/>
    <x v="50"/>
    <n v="196.04176190310301"/>
    <n v="41.769295410541098"/>
  </r>
  <r>
    <x v="1"/>
    <x v="51"/>
    <n v="45.274617806204297"/>
    <n v="14.211730179536"/>
  </r>
  <r>
    <x v="2"/>
    <x v="0"/>
    <n v="16505.131103215401"/>
    <n v="139.94772906099001"/>
  </r>
  <r>
    <x v="2"/>
    <x v="1"/>
    <n v="20899.252247876"/>
    <n v="354.72572860851301"/>
  </r>
  <r>
    <x v="2"/>
    <x v="2"/>
    <n v="19297.889595745601"/>
    <n v="536.16862212034005"/>
  </r>
  <r>
    <x v="2"/>
    <x v="3"/>
    <n v="16533.359852747999"/>
    <n v="802.036091293769"/>
  </r>
  <r>
    <x v="2"/>
    <x v="4"/>
    <n v="14550.1875113564"/>
    <n v="1020.68420376635"/>
  </r>
  <r>
    <x v="2"/>
    <x v="5"/>
    <n v="12765.501064751399"/>
    <n v="1209.12080102403"/>
  </r>
  <r>
    <x v="2"/>
    <x v="6"/>
    <n v="11944.5530750362"/>
    <n v="1458.0832336623901"/>
  </r>
  <r>
    <x v="2"/>
    <x v="7"/>
    <n v="10550.6931202426"/>
    <n v="1779.8124649701999"/>
  </r>
  <r>
    <x v="2"/>
    <x v="8"/>
    <n v="9431.0958477569802"/>
    <n v="1976.71742567666"/>
  </r>
  <r>
    <x v="2"/>
    <x v="9"/>
    <n v="8272.8912130128701"/>
    <n v="2444.26688376722"/>
  </r>
  <r>
    <x v="2"/>
    <x v="10"/>
    <n v="7690.0814911855996"/>
    <n v="2549.5462128944901"/>
  </r>
  <r>
    <x v="2"/>
    <x v="11"/>
    <n v="7797.5772090065802"/>
    <n v="2887.46806314476"/>
  </r>
  <r>
    <x v="2"/>
    <x v="12"/>
    <n v="7460.2481751060604"/>
    <n v="3274.0302530481899"/>
  </r>
  <r>
    <x v="2"/>
    <x v="13"/>
    <n v="7530.9881885072"/>
    <n v="3489.8183706082"/>
  </r>
  <r>
    <x v="2"/>
    <x v="14"/>
    <n v="7328.5271774658304"/>
    <n v="3784.1600030784002"/>
  </r>
  <r>
    <x v="2"/>
    <x v="15"/>
    <n v="7011.3731747475504"/>
    <n v="4023.8185542471101"/>
  </r>
  <r>
    <x v="2"/>
    <x v="16"/>
    <n v="6723.5292350085001"/>
    <n v="4107.1935163460703"/>
  </r>
  <r>
    <x v="2"/>
    <x v="17"/>
    <n v="6045.1847478604104"/>
    <n v="3750.4395656606298"/>
  </r>
  <r>
    <x v="2"/>
    <x v="18"/>
    <n v="5888.6634735683501"/>
    <n v="3894.0453686435399"/>
  </r>
  <r>
    <x v="2"/>
    <x v="19"/>
    <n v="5376.1762860366998"/>
    <n v="3802.16151458481"/>
  </r>
  <r>
    <x v="2"/>
    <x v="20"/>
    <n v="5041.6013987001797"/>
    <n v="3704.20136234542"/>
  </r>
  <r>
    <x v="2"/>
    <x v="21"/>
    <n v="4895.41083678016"/>
    <n v="3665.87283226197"/>
  </r>
  <r>
    <x v="2"/>
    <x v="22"/>
    <n v="4726.0892213482703"/>
    <n v="3621.6520071075001"/>
  </r>
  <r>
    <x v="2"/>
    <x v="23"/>
    <n v="4632.54333414759"/>
    <n v="3620.039815436"/>
  </r>
  <r>
    <x v="2"/>
    <x v="24"/>
    <n v="4301.7228119953497"/>
    <n v="3688.82357281952"/>
  </r>
  <r>
    <x v="2"/>
    <x v="25"/>
    <n v="4278.3230547141302"/>
    <n v="3544.1675563814701"/>
  </r>
  <r>
    <x v="2"/>
    <x v="26"/>
    <n v="4174.6754479566998"/>
    <n v="3543.1708949184099"/>
  </r>
  <r>
    <x v="2"/>
    <x v="27"/>
    <n v="4056.7000309095101"/>
    <n v="3451.0904694364699"/>
  </r>
  <r>
    <x v="2"/>
    <x v="28"/>
    <n v="3737.81891251048"/>
    <n v="3308.7442989524998"/>
  </r>
  <r>
    <x v="2"/>
    <x v="29"/>
    <n v="3695.39165485787"/>
    <n v="3236.7981057288098"/>
  </r>
  <r>
    <x v="2"/>
    <x v="30"/>
    <n v="3645.1564345318502"/>
    <n v="3262.78245119639"/>
  </r>
  <r>
    <x v="2"/>
    <x v="31"/>
    <n v="3805.5835936564299"/>
    <n v="3315.3843192344898"/>
  </r>
  <r>
    <x v="2"/>
    <x v="32"/>
    <n v="3640.2924022492498"/>
    <n v="3204.3819872382901"/>
  </r>
  <r>
    <x v="2"/>
    <x v="33"/>
    <n v="3669.3053091045599"/>
    <n v="3231.4990458633602"/>
  </r>
  <r>
    <x v="2"/>
    <x v="34"/>
    <n v="3470.0841672686402"/>
    <n v="3265.91974842634"/>
  </r>
  <r>
    <x v="2"/>
    <x v="35"/>
    <n v="3539.9762175826399"/>
    <n v="3149.8330114955802"/>
  </r>
  <r>
    <x v="2"/>
    <x v="36"/>
    <n v="3358.75759439271"/>
    <n v="2951.2224021500801"/>
  </r>
  <r>
    <x v="2"/>
    <x v="37"/>
    <n v="3279.13070521698"/>
    <n v="2758.2499232984601"/>
  </r>
  <r>
    <x v="2"/>
    <x v="38"/>
    <n v="3260.7511852866101"/>
    <n v="2843.99074323884"/>
  </r>
  <r>
    <x v="2"/>
    <x v="39"/>
    <n v="3210.32452451472"/>
    <n v="2826.9207474272698"/>
  </r>
  <r>
    <x v="2"/>
    <x v="40"/>
    <n v="3106.61244250758"/>
    <n v="2528.2953008444802"/>
  </r>
  <r>
    <x v="2"/>
    <x v="41"/>
    <n v="2945.8728283412502"/>
    <n v="2489.4548292705199"/>
  </r>
  <r>
    <x v="2"/>
    <x v="42"/>
    <n v="2914.6154857118599"/>
    <n v="2200.6757340301901"/>
  </r>
  <r>
    <x v="2"/>
    <x v="43"/>
    <n v="2625.5325709027302"/>
    <n v="1796.5400110380299"/>
  </r>
  <r>
    <x v="2"/>
    <x v="44"/>
    <n v="2272.5392506011799"/>
    <n v="1542.47621557874"/>
  </r>
  <r>
    <x v="2"/>
    <x v="45"/>
    <n v="1871.68536960751"/>
    <n v="1194.9484629417"/>
  </r>
  <r>
    <x v="2"/>
    <x v="46"/>
    <n v="1559.7745392352101"/>
    <n v="872.02920570490301"/>
  </r>
  <r>
    <x v="2"/>
    <x v="47"/>
    <n v="1150.0156077132599"/>
    <n v="574.69992582933901"/>
  </r>
  <r>
    <x v="2"/>
    <x v="48"/>
    <n v="861.72021575424196"/>
    <n v="374.18411699237299"/>
  </r>
  <r>
    <x v="2"/>
    <x v="49"/>
    <n v="574.41411355547905"/>
    <n v="197.27546863287401"/>
  </r>
  <r>
    <x v="2"/>
    <x v="50"/>
    <n v="367.14397272540401"/>
    <n v="94.463354694775006"/>
  </r>
  <r>
    <x v="2"/>
    <x v="51"/>
    <n v="132.92566583933001"/>
    <n v="25.7234380269817"/>
  </r>
  <r>
    <x v="3"/>
    <x v="0"/>
    <n v="624.62083200512598"/>
    <n v="34.547292071963099"/>
  </r>
  <r>
    <x v="3"/>
    <x v="1"/>
    <n v="1942.7229508391499"/>
    <n v="97.991238510044099"/>
  </r>
  <r>
    <x v="3"/>
    <x v="2"/>
    <n v="2386.4861070250499"/>
    <n v="182.25886977260899"/>
  </r>
  <r>
    <x v="3"/>
    <x v="3"/>
    <n v="2424.47679493025"/>
    <n v="278.98281555488097"/>
  </r>
  <r>
    <x v="3"/>
    <x v="4"/>
    <n v="2272.3871166557401"/>
    <n v="281.812163298136"/>
  </r>
  <r>
    <x v="3"/>
    <x v="5"/>
    <n v="2362.5685041454399"/>
    <n v="325.359348164381"/>
  </r>
  <r>
    <x v="3"/>
    <x v="6"/>
    <n v="2489.9079205589101"/>
    <n v="366.361149891107"/>
  </r>
  <r>
    <x v="3"/>
    <x v="7"/>
    <n v="2570.6476674576202"/>
    <n v="420.93763609602598"/>
  </r>
  <r>
    <x v="3"/>
    <x v="8"/>
    <n v="2342.8853044370198"/>
    <n v="488.30933864536502"/>
  </r>
  <r>
    <x v="3"/>
    <x v="9"/>
    <n v="2278.9204317266499"/>
    <n v="547.38533204810994"/>
  </r>
  <r>
    <x v="3"/>
    <x v="10"/>
    <n v="2312.4087076533501"/>
    <n v="634.35748738505504"/>
  </r>
  <r>
    <x v="3"/>
    <x v="11"/>
    <n v="2518.86224005956"/>
    <n v="672.25165639053796"/>
  </r>
  <r>
    <x v="3"/>
    <x v="12"/>
    <n v="2562.2140787081298"/>
    <n v="717.64173384550099"/>
  </r>
  <r>
    <x v="3"/>
    <x v="13"/>
    <n v="2686.87667463755"/>
    <n v="757.494057498909"/>
  </r>
  <r>
    <x v="3"/>
    <x v="14"/>
    <n v="2808.6593438059899"/>
    <n v="825.60081709005897"/>
  </r>
  <r>
    <x v="3"/>
    <x v="15"/>
    <n v="2928.9721881708701"/>
    <n v="889.96837810925797"/>
  </r>
  <r>
    <x v="3"/>
    <x v="16"/>
    <n v="2929.3720096874699"/>
    <n v="858.83590153569003"/>
  </r>
  <r>
    <x v="3"/>
    <x v="17"/>
    <n v="2816.1624131654198"/>
    <n v="850.27712456051097"/>
  </r>
  <r>
    <x v="3"/>
    <x v="18"/>
    <n v="2742.5808825897702"/>
    <n v="930.28959866332104"/>
  </r>
  <r>
    <x v="3"/>
    <x v="19"/>
    <n v="2729.5585728851802"/>
    <n v="906.13686086745804"/>
  </r>
  <r>
    <x v="3"/>
    <x v="20"/>
    <n v="2739.4126943873598"/>
    <n v="856.25272579696298"/>
  </r>
  <r>
    <x v="3"/>
    <x v="21"/>
    <n v="2773.2918978232101"/>
    <n v="890.66041378948398"/>
  </r>
  <r>
    <x v="3"/>
    <x v="22"/>
    <n v="2535.8151574979202"/>
    <n v="892.10234526149804"/>
  </r>
  <r>
    <x v="3"/>
    <x v="23"/>
    <n v="2618.0516138134199"/>
    <n v="791.89015953747901"/>
  </r>
  <r>
    <x v="3"/>
    <x v="24"/>
    <n v="2596.97735756354"/>
    <n v="818.00822329890298"/>
  </r>
  <r>
    <x v="3"/>
    <x v="25"/>
    <n v="2611.9578023004701"/>
    <n v="847.87202178393204"/>
  </r>
  <r>
    <x v="3"/>
    <x v="26"/>
    <n v="2708.8179877334801"/>
    <n v="868.69315268749801"/>
  </r>
  <r>
    <x v="3"/>
    <x v="27"/>
    <n v="2574.50333878829"/>
    <n v="774.72466778623004"/>
  </r>
  <r>
    <x v="3"/>
    <x v="28"/>
    <n v="2606.2975618069399"/>
    <n v="781.43947225868101"/>
  </r>
  <r>
    <x v="3"/>
    <x v="29"/>
    <n v="2466.5495734118399"/>
    <n v="784.93643634429702"/>
  </r>
  <r>
    <x v="3"/>
    <x v="30"/>
    <n v="2556.1233581750598"/>
    <n v="827.15328156876103"/>
  </r>
  <r>
    <x v="3"/>
    <x v="31"/>
    <n v="2644.74063092901"/>
    <n v="911.08019407835604"/>
  </r>
  <r>
    <x v="3"/>
    <x v="32"/>
    <n v="2703.9240244234402"/>
    <n v="859.95748837404199"/>
  </r>
  <r>
    <x v="3"/>
    <x v="33"/>
    <n v="2601.8016436827802"/>
    <n v="808.31582987085096"/>
  </r>
  <r>
    <x v="3"/>
    <x v="34"/>
    <n v="2471.1795088993799"/>
    <n v="892.29478150994805"/>
  </r>
  <r>
    <x v="3"/>
    <x v="35"/>
    <n v="2597.99766046165"/>
    <n v="841.75932125413601"/>
  </r>
  <r>
    <x v="3"/>
    <x v="36"/>
    <n v="2825.1366174964"/>
    <n v="796.44430527861095"/>
  </r>
  <r>
    <x v="3"/>
    <x v="37"/>
    <n v="2801.1408056251498"/>
    <n v="804.491692870782"/>
  </r>
  <r>
    <x v="3"/>
    <x v="38"/>
    <n v="3053.3084558990599"/>
    <n v="831.24916672869699"/>
  </r>
  <r>
    <x v="3"/>
    <x v="39"/>
    <n v="3159.7408850684101"/>
    <n v="925.69620666948799"/>
  </r>
  <r>
    <x v="3"/>
    <x v="40"/>
    <n v="3198.52439061938"/>
    <n v="940.28027882762399"/>
  </r>
  <r>
    <x v="3"/>
    <x v="41"/>
    <n v="3442.6273223211201"/>
    <n v="918.02303212681295"/>
  </r>
  <r>
    <x v="3"/>
    <x v="42"/>
    <n v="3610.29802120968"/>
    <n v="812.10839042473503"/>
  </r>
  <r>
    <x v="3"/>
    <x v="43"/>
    <n v="3078.3017115932498"/>
    <n v="773.56398183446095"/>
  </r>
  <r>
    <x v="3"/>
    <x v="44"/>
    <n v="2977.3497440882102"/>
    <n v="657.35682944688006"/>
  </r>
  <r>
    <x v="3"/>
    <x v="45"/>
    <n v="2518.25158678857"/>
    <n v="528.50005686376301"/>
  </r>
  <r>
    <x v="3"/>
    <x v="46"/>
    <n v="2403.5820092037702"/>
    <n v="409.58423660445902"/>
  </r>
  <r>
    <x v="3"/>
    <x v="47"/>
    <n v="1910.3639063962"/>
    <n v="274.43533826510702"/>
  </r>
  <r>
    <x v="3"/>
    <x v="48"/>
    <n v="1560.62042342622"/>
    <n v="154.14116924796599"/>
  </r>
  <r>
    <x v="3"/>
    <x v="49"/>
    <n v="1209.15838543107"/>
    <n v="72.388869824577398"/>
  </r>
  <r>
    <x v="3"/>
    <x v="50"/>
    <n v="922.99566807110205"/>
    <n v="46.701932234575203"/>
  </r>
  <r>
    <x v="3"/>
    <x v="51"/>
    <n v="319.64802842627398"/>
    <n v="25.817671625241399"/>
  </r>
  <r>
    <x v="4"/>
    <x v="0"/>
    <n v="496.804253829277"/>
    <n v="27.119206537547001"/>
  </r>
  <r>
    <x v="4"/>
    <x v="1"/>
    <n v="664.65283579497998"/>
    <n v="36.6614503142602"/>
  </r>
  <r>
    <x v="4"/>
    <x v="2"/>
    <n v="636.30644828656898"/>
    <n v="30.4537551655831"/>
  </r>
  <r>
    <x v="4"/>
    <x v="3"/>
    <n v="549.27005678102898"/>
    <n v="31.2576559274627"/>
  </r>
  <r>
    <x v="4"/>
    <x v="4"/>
    <n v="488.69188517789502"/>
    <n v="47.6305564818324"/>
  </r>
  <r>
    <x v="4"/>
    <x v="5"/>
    <n v="457.834849791159"/>
    <n v="50.764022858099402"/>
  </r>
  <r>
    <x v="4"/>
    <x v="6"/>
    <n v="431.28379651737202"/>
    <n v="77.361901275535601"/>
  </r>
  <r>
    <x v="4"/>
    <x v="7"/>
    <n v="441.59618109197498"/>
    <n v="134.604132065394"/>
  </r>
  <r>
    <x v="4"/>
    <x v="8"/>
    <n v="482.91425097975201"/>
    <n v="150.14034977244901"/>
  </r>
  <r>
    <x v="4"/>
    <x v="9"/>
    <n v="396.97408461279201"/>
    <n v="152.153430473344"/>
  </r>
  <r>
    <x v="4"/>
    <x v="10"/>
    <n v="404.41697038638102"/>
    <n v="188.840856860309"/>
  </r>
  <r>
    <x v="4"/>
    <x v="11"/>
    <n v="453.32721520420898"/>
    <n v="225.95492635468599"/>
  </r>
  <r>
    <x v="4"/>
    <x v="12"/>
    <n v="426.57312707688601"/>
    <n v="248.64871778520501"/>
  </r>
  <r>
    <x v="4"/>
    <x v="13"/>
    <n v="489.96849431988102"/>
    <n v="270.74069048808798"/>
  </r>
  <r>
    <x v="4"/>
    <x v="14"/>
    <n v="518.31574876569005"/>
    <n v="282.27417626176998"/>
  </r>
  <r>
    <x v="4"/>
    <x v="15"/>
    <n v="480.84455509509797"/>
    <n v="278.28093589321702"/>
  </r>
  <r>
    <x v="4"/>
    <x v="16"/>
    <n v="466.18134391479401"/>
    <n v="309.02642371228802"/>
  </r>
  <r>
    <x v="4"/>
    <x v="17"/>
    <n v="468.31045496815602"/>
    <n v="275.25049315901902"/>
  </r>
  <r>
    <x v="4"/>
    <x v="18"/>
    <n v="477.30191938425003"/>
    <n v="292.68173540800598"/>
  </r>
  <r>
    <x v="4"/>
    <x v="19"/>
    <n v="386.10592103534498"/>
    <n v="274.02975990972499"/>
  </r>
  <r>
    <x v="4"/>
    <x v="20"/>
    <n v="435.49454830199198"/>
    <n v="288.16600426311697"/>
  </r>
  <r>
    <x v="4"/>
    <x v="21"/>
    <n v="410.10407156888601"/>
    <n v="290.35484325122201"/>
  </r>
  <r>
    <x v="4"/>
    <x v="22"/>
    <n v="410.19457646234702"/>
    <n v="256.66797698251497"/>
  </r>
  <r>
    <x v="4"/>
    <x v="23"/>
    <n v="352.21652534980899"/>
    <n v="262.97203060819197"/>
  </r>
  <r>
    <x v="4"/>
    <x v="24"/>
    <n v="368.72656475481898"/>
    <n v="258.428706586548"/>
  </r>
  <r>
    <x v="4"/>
    <x v="25"/>
    <n v="322.98251572244902"/>
    <n v="240.413655800171"/>
  </r>
  <r>
    <x v="4"/>
    <x v="26"/>
    <n v="339.90588805232602"/>
    <n v="250.01121985465301"/>
  </r>
  <r>
    <x v="4"/>
    <x v="27"/>
    <n v="321.80628359210903"/>
    <n v="239.45945315456399"/>
  </r>
  <r>
    <x v="4"/>
    <x v="28"/>
    <n v="318.05304410497598"/>
    <n v="252.386927512108"/>
  </r>
  <r>
    <x v="4"/>
    <x v="29"/>
    <n v="352.98222695171597"/>
    <n v="262.52068840699297"/>
  </r>
  <r>
    <x v="4"/>
    <x v="30"/>
    <n v="319.21868749319901"/>
    <n v="259.981713803454"/>
  </r>
  <r>
    <x v="4"/>
    <x v="31"/>
    <n v="339.57382710965197"/>
    <n v="233.26698679479301"/>
  </r>
  <r>
    <x v="4"/>
    <x v="32"/>
    <n v="327.46383367875598"/>
    <n v="266.04891583018798"/>
  </r>
  <r>
    <x v="4"/>
    <x v="33"/>
    <n v="314.45917717640702"/>
    <n v="243.603923183859"/>
  </r>
  <r>
    <x v="4"/>
    <x v="34"/>
    <n v="315.40040216999103"/>
    <n v="272.60583306343801"/>
  </r>
  <r>
    <x v="4"/>
    <x v="35"/>
    <n v="347.51648405618499"/>
    <n v="261.75283566925702"/>
  </r>
  <r>
    <x v="4"/>
    <x v="36"/>
    <n v="314.55542290211997"/>
    <n v="212.05795919005101"/>
  </r>
  <r>
    <x v="4"/>
    <x v="37"/>
    <n v="328.06901616239401"/>
    <n v="235.13439305723799"/>
  </r>
  <r>
    <x v="4"/>
    <x v="38"/>
    <n v="388.24143000294998"/>
    <n v="249.52802955681901"/>
  </r>
  <r>
    <x v="4"/>
    <x v="39"/>
    <n v="417.15406260031398"/>
    <n v="245.783514543568"/>
  </r>
  <r>
    <x v="4"/>
    <x v="40"/>
    <n v="366.45330260376301"/>
    <n v="233.531459757872"/>
  </r>
  <r>
    <x v="4"/>
    <x v="41"/>
    <n v="372.50285217851302"/>
    <n v="243.55553336221101"/>
  </r>
  <r>
    <x v="4"/>
    <x v="42"/>
    <n v="360.90255863327701"/>
    <n v="238.812981872086"/>
  </r>
  <r>
    <x v="4"/>
    <x v="43"/>
    <n v="328.12791389165801"/>
    <n v="200.22044043822001"/>
  </r>
  <r>
    <x v="4"/>
    <x v="44"/>
    <n v="285.13822193712502"/>
    <n v="216.59248520747801"/>
  </r>
  <r>
    <x v="4"/>
    <x v="45"/>
    <n v="287.58688144131202"/>
    <n v="139.84618220510899"/>
  </r>
  <r>
    <x v="4"/>
    <x v="46"/>
    <n v="272.81486818311498"/>
    <n v="132.821861889785"/>
  </r>
  <r>
    <x v="4"/>
    <x v="47"/>
    <n v="206.62403251823801"/>
    <n v="89.425590651626493"/>
  </r>
  <r>
    <x v="4"/>
    <x v="48"/>
    <n v="159.05044309352701"/>
    <n v="60.342948317958097"/>
  </r>
  <r>
    <x v="4"/>
    <x v="49"/>
    <n v="111.271451003522"/>
    <n v="54.843348768682503"/>
  </r>
  <r>
    <x v="4"/>
    <x v="50"/>
    <n v="88.519833799615697"/>
    <n v="27.527677853650701"/>
  </r>
  <r>
    <x v="4"/>
    <x v="51"/>
    <n v="44.694338703277801"/>
    <n v="8.6320732681787504"/>
  </r>
  <r>
    <x v="5"/>
    <x v="0"/>
    <n v="2346.67341660579"/>
    <n v="638.83205320478805"/>
  </r>
  <r>
    <x v="5"/>
    <x v="1"/>
    <n v="5435.7801216829803"/>
    <n v="1872.6230965982299"/>
  </r>
  <r>
    <x v="5"/>
    <x v="2"/>
    <n v="6657.2310243123702"/>
    <n v="2814.7306336490901"/>
  </r>
  <r>
    <x v="5"/>
    <x v="3"/>
    <n v="6572.1010798789803"/>
    <n v="3124.48147558757"/>
  </r>
  <r>
    <x v="5"/>
    <x v="4"/>
    <n v="6441.7121125776303"/>
    <n v="3505.6566492213201"/>
  </r>
  <r>
    <x v="5"/>
    <x v="5"/>
    <n v="6453.4455493964897"/>
    <n v="4187.5288975760996"/>
  </r>
  <r>
    <x v="5"/>
    <x v="6"/>
    <n v="7100.3026958116297"/>
    <n v="5553.8740238906403"/>
  </r>
  <r>
    <x v="5"/>
    <x v="7"/>
    <n v="6495.1674654282897"/>
    <n v="6507.8657796920097"/>
  </r>
  <r>
    <x v="5"/>
    <x v="8"/>
    <n v="5840.5579057987097"/>
    <n v="7620.5873254666403"/>
  </r>
  <r>
    <x v="5"/>
    <x v="9"/>
    <n v="5184.2959969953299"/>
    <n v="8165.1839967966298"/>
  </r>
  <r>
    <x v="5"/>
    <x v="10"/>
    <n v="5083.5674922226799"/>
    <n v="8873.2826666024193"/>
  </r>
  <r>
    <x v="5"/>
    <x v="11"/>
    <n v="5407.5204245594196"/>
    <n v="9461.1088906898094"/>
  </r>
  <r>
    <x v="5"/>
    <x v="12"/>
    <n v="5201.4780054718703"/>
    <n v="10121.045239781201"/>
  </r>
  <r>
    <x v="5"/>
    <x v="13"/>
    <n v="5305.9557690402398"/>
    <n v="10354.2225734684"/>
  </r>
  <r>
    <x v="5"/>
    <x v="14"/>
    <n v="5356.4585479348798"/>
    <n v="10682.039000647699"/>
  </r>
  <r>
    <x v="5"/>
    <x v="15"/>
    <n v="5574.2701776527401"/>
    <n v="11029.172779733501"/>
  </r>
  <r>
    <x v="5"/>
    <x v="16"/>
    <n v="5566.7472989524304"/>
    <n v="11065.0723478086"/>
  </r>
  <r>
    <x v="5"/>
    <x v="17"/>
    <n v="5090.5608442402299"/>
    <n v="10393.6847090546"/>
  </r>
  <r>
    <x v="5"/>
    <x v="18"/>
    <n v="5093.5398986437403"/>
    <n v="9912.6029469835503"/>
  </r>
  <r>
    <x v="5"/>
    <x v="19"/>
    <n v="4974.7256553613097"/>
    <n v="9611.7424488372199"/>
  </r>
  <r>
    <x v="5"/>
    <x v="20"/>
    <n v="4833.0226084706401"/>
    <n v="9436.6305181282205"/>
  </r>
  <r>
    <x v="5"/>
    <x v="21"/>
    <n v="5091.8586340534503"/>
    <n v="9039.1646448441406"/>
  </r>
  <r>
    <x v="5"/>
    <x v="22"/>
    <n v="4707.51909362694"/>
    <n v="8676.5138760190403"/>
  </r>
  <r>
    <x v="5"/>
    <x v="23"/>
    <n v="4843.2299732576103"/>
    <n v="8491.0603004680197"/>
  </r>
  <r>
    <x v="5"/>
    <x v="24"/>
    <n v="4660.3186714326303"/>
    <n v="8506.8781422175507"/>
  </r>
  <r>
    <x v="5"/>
    <x v="25"/>
    <n v="4505.4761902033997"/>
    <n v="8349.2817208602391"/>
  </r>
  <r>
    <x v="5"/>
    <x v="26"/>
    <n v="4901.3805616272703"/>
    <n v="8589.6849899040699"/>
  </r>
  <r>
    <x v="5"/>
    <x v="27"/>
    <n v="4575.3942589378603"/>
    <n v="8287.8026813274901"/>
  </r>
  <r>
    <x v="5"/>
    <x v="28"/>
    <n v="4482.82314990129"/>
    <n v="8138.2057572844997"/>
  </r>
  <r>
    <x v="5"/>
    <x v="29"/>
    <n v="4532.1183076270499"/>
    <n v="7849.9835460549202"/>
  </r>
  <r>
    <x v="5"/>
    <x v="30"/>
    <n v="4489.38930697673"/>
    <n v="7965.1105213029296"/>
  </r>
  <r>
    <x v="5"/>
    <x v="31"/>
    <n v="4576.7189315990499"/>
    <n v="8323.1045837237998"/>
  </r>
  <r>
    <x v="5"/>
    <x v="32"/>
    <n v="4610.6366353119602"/>
    <n v="8532.0177083529397"/>
  </r>
  <r>
    <x v="5"/>
    <x v="33"/>
    <n v="4369.4290529402497"/>
    <n v="8132.7725273085498"/>
  </r>
  <r>
    <x v="5"/>
    <x v="34"/>
    <n v="4370.84260971596"/>
    <n v="8248.9413357602607"/>
  </r>
  <r>
    <x v="5"/>
    <x v="35"/>
    <n v="4142.7541129503397"/>
    <n v="7926.0089977903699"/>
  </r>
  <r>
    <x v="5"/>
    <x v="36"/>
    <n v="4186.8497473531997"/>
    <n v="7212.94064391953"/>
  </r>
  <r>
    <x v="5"/>
    <x v="37"/>
    <n v="3953.2557930418302"/>
    <n v="7091.0948396425702"/>
  </r>
  <r>
    <x v="5"/>
    <x v="38"/>
    <n v="4046.6340871832299"/>
    <n v="7148.7427823837797"/>
  </r>
  <r>
    <x v="5"/>
    <x v="39"/>
    <n v="4140.9806396663898"/>
    <n v="7180.3558222443598"/>
  </r>
  <r>
    <x v="5"/>
    <x v="40"/>
    <n v="3863.53674706625"/>
    <n v="6877.74580084842"/>
  </r>
  <r>
    <x v="5"/>
    <x v="41"/>
    <n v="4104.7460569639397"/>
    <n v="6766.9200588969697"/>
  </r>
  <r>
    <x v="5"/>
    <x v="42"/>
    <n v="3728.7894055452598"/>
    <n v="6210.7040963075897"/>
  </r>
  <r>
    <x v="5"/>
    <x v="43"/>
    <n v="3311.1244787495002"/>
    <n v="5336.7549495372696"/>
  </r>
  <r>
    <x v="5"/>
    <x v="44"/>
    <n v="3111.3791613060398"/>
    <n v="4735.6936142163104"/>
  </r>
  <r>
    <x v="5"/>
    <x v="45"/>
    <n v="2725.2400617133999"/>
    <n v="3852.8280326916001"/>
  </r>
  <r>
    <x v="5"/>
    <x v="46"/>
    <n v="2503.2486671117199"/>
    <n v="3210.2226723513299"/>
  </r>
  <r>
    <x v="5"/>
    <x v="47"/>
    <n v="2300.07639759841"/>
    <n v="2128.9932356474101"/>
  </r>
  <r>
    <x v="5"/>
    <x v="48"/>
    <n v="1911.2235658664999"/>
    <n v="1569.57731723763"/>
  </r>
  <r>
    <x v="5"/>
    <x v="49"/>
    <n v="1643.7348259917501"/>
    <n v="1048.2390083032001"/>
  </r>
  <r>
    <x v="5"/>
    <x v="50"/>
    <n v="1217.48554791467"/>
    <n v="708.96683704684096"/>
  </r>
  <r>
    <x v="5"/>
    <x v="51"/>
    <n v="519.08844113420901"/>
    <n v="195.7124934208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D1E11A-3A5C-4A10-86DE-7EB946BC32C2}" name="Pivottabell5" cacheId="0" applyNumberFormats="0" applyBorderFormats="0" applyFontFormats="0" applyPatternFormats="0" applyAlignmentFormats="0" applyWidthHeightFormats="1" dataCaption="Värden" updatedVersion="8" minRefreshableVersion="3" useAutoFormatting="1" colGrandTotals="0" itemPrintTitles="1" createdVersion="8" indent="0" outline="1" outlineData="1" multipleFieldFilters="0">
  <location ref="AS23:AY77" firstHeaderRow="1" firstDataRow="2" firstDataCol="1"/>
  <pivotFields count="4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showAll="0"/>
  </pivotFields>
  <rowFields count="1">
    <field x="1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ma av arb" fld="2" baseField="1" baseItem="0" numFmtId="3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A15" sqref="A15"/>
    </sheetView>
  </sheetViews>
  <sheetFormatPr defaultRowHeight="15" x14ac:dyDescent="0.25"/>
  <cols>
    <col min="1" max="1" width="16.140625" bestFit="1" customWidth="1"/>
  </cols>
  <sheetData>
    <row r="1" spans="1:2" x14ac:dyDescent="0.25">
      <c r="A1" s="27" t="s">
        <v>103</v>
      </c>
    </row>
    <row r="3" spans="1:2" x14ac:dyDescent="0.25">
      <c r="B3" t="s">
        <v>61</v>
      </c>
    </row>
    <row r="4" spans="1:2" x14ac:dyDescent="0.25">
      <c r="A4" s="10" t="s">
        <v>64</v>
      </c>
      <c r="B4">
        <v>2.4</v>
      </c>
    </row>
    <row r="5" spans="1:2" x14ac:dyDescent="0.25">
      <c r="A5" s="10" t="s">
        <v>65</v>
      </c>
      <c r="B5" s="3">
        <v>6</v>
      </c>
    </row>
    <row r="6" spans="1:2" x14ac:dyDescent="0.25">
      <c r="A6" s="10" t="s">
        <v>66</v>
      </c>
      <c r="B6" s="3">
        <v>2.2000000000000002</v>
      </c>
    </row>
    <row r="9" spans="1:2" x14ac:dyDescent="0.25">
      <c r="B9" t="s">
        <v>62</v>
      </c>
    </row>
    <row r="10" spans="1:2" x14ac:dyDescent="0.25">
      <c r="A10" t="s">
        <v>58</v>
      </c>
      <c r="B10">
        <v>6</v>
      </c>
    </row>
    <row r="11" spans="1:2" x14ac:dyDescent="0.25">
      <c r="A11" t="s">
        <v>59</v>
      </c>
      <c r="B11">
        <v>82</v>
      </c>
    </row>
    <row r="12" spans="1:2" x14ac:dyDescent="0.25">
      <c r="A12" t="s">
        <v>60</v>
      </c>
      <c r="B12">
        <v>12</v>
      </c>
    </row>
    <row r="14" spans="1:2" x14ac:dyDescent="0.25">
      <c r="A14" t="s">
        <v>104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3"/>
  <sheetViews>
    <sheetView zoomScaleNormal="100" workbookViewId="0">
      <selection activeCell="A54" sqref="A54"/>
    </sheetView>
  </sheetViews>
  <sheetFormatPr defaultRowHeight="15" x14ac:dyDescent="0.25"/>
  <sheetData>
    <row r="1" spans="1:8" x14ac:dyDescent="0.25">
      <c r="A1" t="s">
        <v>118</v>
      </c>
    </row>
    <row r="3" spans="1:8" x14ac:dyDescent="0.25">
      <c r="B3" t="s">
        <v>1</v>
      </c>
      <c r="D3" s="3"/>
      <c r="G3" s="3"/>
    </row>
    <row r="4" spans="1:8" x14ac:dyDescent="0.25">
      <c r="B4" t="s">
        <v>4</v>
      </c>
      <c r="C4" t="s">
        <v>86</v>
      </c>
      <c r="D4" t="s">
        <v>87</v>
      </c>
      <c r="E4" t="s">
        <v>5</v>
      </c>
      <c r="F4" t="s">
        <v>6</v>
      </c>
      <c r="G4" t="s">
        <v>43</v>
      </c>
    </row>
    <row r="5" spans="1:8" x14ac:dyDescent="0.25">
      <c r="A5">
        <v>18</v>
      </c>
      <c r="B5" s="3">
        <v>3.6251201517003548E-2</v>
      </c>
      <c r="C5" s="3">
        <v>2.7603248285223772E-2</v>
      </c>
      <c r="D5" s="3">
        <v>0.11097854486066783</v>
      </c>
      <c r="E5" s="3">
        <v>0.10497111231214241</v>
      </c>
      <c r="F5" s="3">
        <v>0.27475281424581544</v>
      </c>
      <c r="G5" s="3">
        <v>0.18484055067877764</v>
      </c>
      <c r="H5" s="3"/>
    </row>
    <row r="6" spans="1:8" x14ac:dyDescent="0.25">
      <c r="A6">
        <v>19</v>
      </c>
      <c r="B6" s="3">
        <v>0.1219341529387527</v>
      </c>
      <c r="C6" s="3">
        <v>5.9280051102183012E-2</v>
      </c>
      <c r="D6" s="3">
        <v>0.28129749192612197</v>
      </c>
      <c r="E6" s="3">
        <v>0.29774401078432405</v>
      </c>
      <c r="F6" s="3">
        <v>0.37142814758352577</v>
      </c>
      <c r="G6" s="3">
        <v>0.54182735924500469</v>
      </c>
    </row>
    <row r="7" spans="1:8" x14ac:dyDescent="0.25">
      <c r="A7">
        <v>20</v>
      </c>
      <c r="B7" s="3">
        <v>0.16150677467751806</v>
      </c>
      <c r="C7" s="3">
        <v>0.14873403875845589</v>
      </c>
      <c r="D7" s="3">
        <v>0.42518170092587049</v>
      </c>
      <c r="E7" s="3">
        <v>0.55378917250394888</v>
      </c>
      <c r="F7" s="3">
        <v>0.30853612639855038</v>
      </c>
      <c r="G7" s="3">
        <v>0.81441805827695302</v>
      </c>
    </row>
    <row r="8" spans="1:8" x14ac:dyDescent="0.25">
      <c r="A8">
        <v>21</v>
      </c>
      <c r="B8" s="3">
        <v>0.21421370761670805</v>
      </c>
      <c r="C8" s="3">
        <v>0.18389979600843906</v>
      </c>
      <c r="D8" s="3">
        <v>0.6360145958404918</v>
      </c>
      <c r="E8" s="3">
        <v>0.84768254495221396</v>
      </c>
      <c r="F8" s="3">
        <v>0.31668068609999195</v>
      </c>
      <c r="G8" s="3">
        <v>0.90404179570512133</v>
      </c>
    </row>
    <row r="9" spans="1:8" x14ac:dyDescent="0.25">
      <c r="A9">
        <v>22</v>
      </c>
      <c r="B9" s="3">
        <v>0.30530245354613195</v>
      </c>
      <c r="C9" s="3">
        <v>0.2272208247060839</v>
      </c>
      <c r="D9" s="3">
        <v>0.80940254233702802</v>
      </c>
      <c r="E9" s="3">
        <v>0.85627944971420422</v>
      </c>
      <c r="F9" s="3">
        <v>0.48255945170663667</v>
      </c>
      <c r="G9" s="3">
        <v>1.0143315481464488</v>
      </c>
    </row>
    <row r="10" spans="1:8" x14ac:dyDescent="0.25">
      <c r="A10">
        <v>23</v>
      </c>
      <c r="B10" s="3">
        <v>0.46426579242489857</v>
      </c>
      <c r="C10" s="3">
        <v>0.46492588837028037</v>
      </c>
      <c r="D10" s="3">
        <v>0.95883275819311586</v>
      </c>
      <c r="E10" s="3">
        <v>0.9885965188480248</v>
      </c>
      <c r="F10" s="3">
        <v>0.51430553926388234</v>
      </c>
      <c r="G10" s="3">
        <v>1.2116254084751357</v>
      </c>
    </row>
    <row r="11" spans="1:8" x14ac:dyDescent="0.25">
      <c r="A11">
        <v>24</v>
      </c>
      <c r="B11" s="3">
        <v>0.70167040817582438</v>
      </c>
      <c r="C11" s="3">
        <v>0.53480202141320332</v>
      </c>
      <c r="D11" s="3">
        <v>1.156259959652999</v>
      </c>
      <c r="E11" s="3">
        <v>1.1131795028078375</v>
      </c>
      <c r="F11" s="3">
        <v>0.78377662198309095</v>
      </c>
      <c r="G11" s="3">
        <v>1.6069655989027485</v>
      </c>
    </row>
    <row r="12" spans="1:8" x14ac:dyDescent="0.25">
      <c r="A12">
        <v>25</v>
      </c>
      <c r="B12" s="3">
        <v>1.0074785046513317</v>
      </c>
      <c r="C12" s="3">
        <v>0.85720545304531737</v>
      </c>
      <c r="D12" s="3">
        <v>1.4113912302298977</v>
      </c>
      <c r="E12" s="3">
        <v>1.2790088375957871</v>
      </c>
      <c r="F12" s="3">
        <v>1.3637148285617797</v>
      </c>
      <c r="G12" s="3">
        <v>1.8829948942405821</v>
      </c>
    </row>
    <row r="13" spans="1:8" x14ac:dyDescent="0.25">
      <c r="A13">
        <v>26</v>
      </c>
      <c r="B13" s="3">
        <v>1.3442453969400017</v>
      </c>
      <c r="C13" s="3">
        <v>0.92724510838772922</v>
      </c>
      <c r="D13" s="3">
        <v>1.5675368580415971</v>
      </c>
      <c r="E13" s="3">
        <v>1.483716128119037</v>
      </c>
      <c r="F13" s="3">
        <v>1.5211169093283781</v>
      </c>
      <c r="G13" s="3">
        <v>2.2049512867561445</v>
      </c>
    </row>
    <row r="14" spans="1:8" x14ac:dyDescent="0.25">
      <c r="A14">
        <v>27</v>
      </c>
      <c r="B14" s="3">
        <v>1.5539359265123316</v>
      </c>
      <c r="C14" s="3">
        <v>1.1631680244433842</v>
      </c>
      <c r="D14" s="3">
        <v>1.9383035639927246</v>
      </c>
      <c r="E14" s="3">
        <v>1.6632171068213177</v>
      </c>
      <c r="F14" s="3">
        <v>1.5415120336145205</v>
      </c>
      <c r="G14" s="3">
        <v>2.3625256415830074</v>
      </c>
    </row>
    <row r="15" spans="1:8" x14ac:dyDescent="0.25">
      <c r="A15">
        <v>28</v>
      </c>
      <c r="B15" s="3">
        <v>1.748192570281639</v>
      </c>
      <c r="C15" s="3">
        <v>1.4689853556285264</v>
      </c>
      <c r="D15" s="3">
        <v>2.0217900687673747</v>
      </c>
      <c r="E15" s="3">
        <v>1.9274798996007461</v>
      </c>
      <c r="F15" s="3">
        <v>1.9132033525806165</v>
      </c>
      <c r="G15" s="3">
        <v>2.567407891002409</v>
      </c>
    </row>
    <row r="16" spans="1:8" x14ac:dyDescent="0.25">
      <c r="A16">
        <v>29</v>
      </c>
      <c r="B16" s="3">
        <v>1.9995131475167449</v>
      </c>
      <c r="C16" s="3">
        <v>1.653353666423093</v>
      </c>
      <c r="D16" s="3">
        <v>2.2897620856698842</v>
      </c>
      <c r="E16" s="3">
        <v>2.0426204166162036</v>
      </c>
      <c r="F16" s="3">
        <v>2.2892171208144569</v>
      </c>
      <c r="G16" s="3">
        <v>2.7374903444714573</v>
      </c>
    </row>
    <row r="17" spans="1:15" x14ac:dyDescent="0.25">
      <c r="A17">
        <v>30</v>
      </c>
      <c r="B17" s="3">
        <v>2.2283418106350306</v>
      </c>
      <c r="C17" s="3">
        <v>2.1741067614996812</v>
      </c>
      <c r="D17" s="3">
        <v>2.5963058904281571</v>
      </c>
      <c r="E17" s="3">
        <v>2.180537070357309</v>
      </c>
      <c r="F17" s="3">
        <v>2.5191347274675113</v>
      </c>
      <c r="G17" s="3">
        <v>2.9284372413390307</v>
      </c>
    </row>
    <row r="18" spans="1:15" x14ac:dyDescent="0.25">
      <c r="A18">
        <v>31</v>
      </c>
      <c r="B18" s="3">
        <v>2.2997827282250745</v>
      </c>
      <c r="C18" s="3">
        <v>2.6659431056501939</v>
      </c>
      <c r="D18" s="3">
        <v>2.7674258610465876</v>
      </c>
      <c r="E18" s="3">
        <v>2.3016273929622675</v>
      </c>
      <c r="F18" s="3">
        <v>2.7429551281106876</v>
      </c>
      <c r="G18" s="3">
        <v>2.9959050938807601</v>
      </c>
    </row>
    <row r="19" spans="1:15" x14ac:dyDescent="0.25">
      <c r="A19">
        <v>32</v>
      </c>
      <c r="B19" s="3">
        <v>2.5352545206383423</v>
      </c>
      <c r="C19" s="3">
        <v>3.0102688644792979</v>
      </c>
      <c r="D19" s="3">
        <v>3.0008387665837715</v>
      </c>
      <c r="E19" s="3">
        <v>2.508568136548381</v>
      </c>
      <c r="F19" s="3">
        <v>2.8598043312758272</v>
      </c>
      <c r="G19" s="3">
        <v>3.0907559527526565</v>
      </c>
    </row>
    <row r="20" spans="1:15" x14ac:dyDescent="0.25">
      <c r="A20">
        <v>33</v>
      </c>
      <c r="B20" s="3">
        <v>2.6286876107447923</v>
      </c>
      <c r="C20" s="3">
        <v>3.1070390663549645</v>
      </c>
      <c r="D20" s="3">
        <v>3.1908879903230738</v>
      </c>
      <c r="E20" s="3">
        <v>2.7041474156111369</v>
      </c>
      <c r="F20" s="3">
        <v>2.819347615563998</v>
      </c>
      <c r="G20" s="3">
        <v>3.1911961209682858</v>
      </c>
    </row>
    <row r="21" spans="1:15" x14ac:dyDescent="0.25">
      <c r="A21">
        <v>34</v>
      </c>
      <c r="B21" s="3">
        <v>2.6529510979102109</v>
      </c>
      <c r="C21" s="3">
        <v>3.3699270770125946</v>
      </c>
      <c r="D21" s="3">
        <v>3.257004332714907</v>
      </c>
      <c r="E21" s="3">
        <v>2.6095521376903159</v>
      </c>
      <c r="F21" s="3">
        <v>3.1308393729631172</v>
      </c>
      <c r="G21" s="3">
        <v>3.2015833516948011</v>
      </c>
    </row>
    <row r="22" spans="1:15" x14ac:dyDescent="0.25">
      <c r="A22">
        <v>35</v>
      </c>
      <c r="B22" s="3">
        <v>2.5802542828094515</v>
      </c>
      <c r="C22" s="3">
        <v>3.1194884300585723</v>
      </c>
      <c r="D22" s="3">
        <v>2.9740984607438783</v>
      </c>
      <c r="E22" s="3">
        <v>2.5835465006278029</v>
      </c>
      <c r="F22" s="3">
        <v>2.7886452914204467</v>
      </c>
      <c r="G22" s="3">
        <v>3.007323122822986</v>
      </c>
    </row>
    <row r="23" spans="1:15" x14ac:dyDescent="0.25">
      <c r="A23">
        <v>36</v>
      </c>
      <c r="B23" s="3">
        <v>2.6886080327766546</v>
      </c>
      <c r="C23" s="3">
        <v>3.3010633775913676</v>
      </c>
      <c r="D23" s="3">
        <v>3.0879778581126316</v>
      </c>
      <c r="E23" s="3">
        <v>2.826662470120378</v>
      </c>
      <c r="F23" s="3">
        <v>2.9652464341227187</v>
      </c>
      <c r="G23" s="3">
        <v>2.868126259771683</v>
      </c>
    </row>
    <row r="24" spans="1:15" x14ac:dyDescent="0.25">
      <c r="A24">
        <v>37</v>
      </c>
      <c r="B24" s="3">
        <v>2.5884070866289259</v>
      </c>
      <c r="C24" s="3">
        <v>3.1515340440418527</v>
      </c>
      <c r="D24" s="3">
        <v>3.0151139646572127</v>
      </c>
      <c r="E24" s="3">
        <v>2.7532749598479644</v>
      </c>
      <c r="F24" s="3">
        <v>2.7762776767845758</v>
      </c>
      <c r="G24" s="3">
        <v>2.7810748667242025</v>
      </c>
    </row>
    <row r="25" spans="1:15" x14ac:dyDescent="0.25">
      <c r="A25">
        <v>38</v>
      </c>
      <c r="B25" s="3">
        <v>2.6385163502033051</v>
      </c>
      <c r="C25" s="3">
        <v>3.2661339284464916</v>
      </c>
      <c r="D25" s="3">
        <v>2.9374315669305648</v>
      </c>
      <c r="E25" s="3">
        <v>2.6017032206166681</v>
      </c>
      <c r="F25" s="3">
        <v>2.9194962076653943</v>
      </c>
      <c r="G25" s="3">
        <v>2.7304077382664205</v>
      </c>
      <c r="J25" s="3"/>
      <c r="K25" s="3"/>
      <c r="L25" s="3"/>
      <c r="M25" s="3"/>
      <c r="N25" s="3"/>
      <c r="O25" s="3"/>
    </row>
    <row r="26" spans="1:15" x14ac:dyDescent="0.25">
      <c r="A26">
        <v>39</v>
      </c>
      <c r="B26" s="3">
        <v>2.5966372207964796</v>
      </c>
      <c r="C26" s="3">
        <v>3.0609016073746127</v>
      </c>
      <c r="D26" s="3">
        <v>2.907037043747871</v>
      </c>
      <c r="E26" s="3">
        <v>2.7062501493062037</v>
      </c>
      <c r="F26" s="3">
        <v>2.9416719918676417</v>
      </c>
      <c r="G26" s="3">
        <v>2.6154044122352844</v>
      </c>
    </row>
    <row r="27" spans="1:15" x14ac:dyDescent="0.25">
      <c r="A27">
        <v>40</v>
      </c>
      <c r="B27" s="3">
        <v>2.5544683714524781</v>
      </c>
      <c r="C27" s="3">
        <v>2.9474656857296431</v>
      </c>
      <c r="D27" s="3">
        <v>2.8719699307542594</v>
      </c>
      <c r="E27" s="3">
        <v>2.7106314232474404</v>
      </c>
      <c r="F27" s="3">
        <v>2.6003802473014717</v>
      </c>
      <c r="G27" s="3">
        <v>2.5104745367266341</v>
      </c>
    </row>
    <row r="28" spans="1:15" x14ac:dyDescent="0.25">
      <c r="A28">
        <v>41</v>
      </c>
      <c r="B28" s="3">
        <v>2.5281635049061539</v>
      </c>
      <c r="C28" s="3">
        <v>2.8241045706618428</v>
      </c>
      <c r="D28" s="3">
        <v>2.8706914628081193</v>
      </c>
      <c r="E28" s="3">
        <v>2.4061391180106346</v>
      </c>
      <c r="F28" s="3">
        <v>2.6642485051140015</v>
      </c>
      <c r="G28" s="3">
        <v>2.4568151424332019</v>
      </c>
    </row>
    <row r="29" spans="1:15" x14ac:dyDescent="0.25">
      <c r="A29">
        <v>42</v>
      </c>
      <c r="B29" s="3">
        <v>2.5816301762200022</v>
      </c>
      <c r="C29" s="3">
        <v>2.7060956108378682</v>
      </c>
      <c r="D29" s="3">
        <v>2.9252369803073388</v>
      </c>
      <c r="E29" s="3">
        <v>2.4854982237479297</v>
      </c>
      <c r="F29" s="3">
        <v>2.6182187269474086</v>
      </c>
      <c r="G29" s="3">
        <v>2.4613918986633649</v>
      </c>
    </row>
    <row r="30" spans="1:15" x14ac:dyDescent="0.25">
      <c r="A30">
        <v>43</v>
      </c>
      <c r="B30" s="3">
        <v>2.6503568789687177</v>
      </c>
      <c r="C30" s="3">
        <v>2.7887282139410408</v>
      </c>
      <c r="D30" s="3">
        <v>2.8105247637008133</v>
      </c>
      <c r="E30" s="3">
        <v>2.5762386539474722</v>
      </c>
      <c r="F30" s="3">
        <v>2.4357028448737412</v>
      </c>
      <c r="G30" s="3">
        <v>2.4157927319300203</v>
      </c>
    </row>
    <row r="31" spans="1:15" x14ac:dyDescent="0.25">
      <c r="A31">
        <v>44</v>
      </c>
      <c r="B31" s="3">
        <v>2.772246242600187</v>
      </c>
      <c r="C31" s="3">
        <v>2.9502736729153072</v>
      </c>
      <c r="D31" s="3">
        <v>2.8097344111911209</v>
      </c>
      <c r="E31" s="3">
        <v>2.639503157167908</v>
      </c>
      <c r="F31" s="3">
        <v>2.5329386445355966</v>
      </c>
      <c r="G31" s="3">
        <v>2.4853513466114836</v>
      </c>
    </row>
    <row r="32" spans="1:15" x14ac:dyDescent="0.25">
      <c r="A32">
        <v>45</v>
      </c>
      <c r="B32" s="3">
        <v>2.7280272926518263</v>
      </c>
      <c r="C32" s="3">
        <v>2.5958233185382706</v>
      </c>
      <c r="D32" s="3">
        <v>2.7367146366031148</v>
      </c>
      <c r="E32" s="3">
        <v>2.3539821860357599</v>
      </c>
      <c r="F32" s="3">
        <v>2.4260355317140307</v>
      </c>
      <c r="G32" s="3">
        <v>2.3980043015195114</v>
      </c>
    </row>
    <row r="33" spans="1:7" x14ac:dyDescent="0.25">
      <c r="A33">
        <v>46</v>
      </c>
      <c r="B33" s="3">
        <v>2.6354778033822157</v>
      </c>
      <c r="C33" s="3">
        <v>2.4613449226711013</v>
      </c>
      <c r="D33" s="3">
        <v>2.6238341277674553</v>
      </c>
      <c r="E33" s="3">
        <v>2.3743849571983588</v>
      </c>
      <c r="F33" s="3">
        <v>2.5570076512673157</v>
      </c>
      <c r="G33" s="3">
        <v>2.3547197204136641</v>
      </c>
    </row>
    <row r="34" spans="1:7" x14ac:dyDescent="0.25">
      <c r="A34">
        <v>47</v>
      </c>
      <c r="B34" s="3">
        <v>2.7846885765487546</v>
      </c>
      <c r="C34" s="3">
        <v>2.5010180077334057</v>
      </c>
      <c r="D34" s="3">
        <v>2.5667807987438032</v>
      </c>
      <c r="E34" s="3">
        <v>2.3850103980872737</v>
      </c>
      <c r="F34" s="3">
        <v>2.6596758219200578</v>
      </c>
      <c r="G34" s="3">
        <v>2.2713251067992277</v>
      </c>
    </row>
    <row r="35" spans="1:7" x14ac:dyDescent="0.25">
      <c r="A35">
        <v>48</v>
      </c>
      <c r="B35" s="3">
        <v>2.8727730998898124</v>
      </c>
      <c r="C35" s="3">
        <v>2.5926092290456113</v>
      </c>
      <c r="D35" s="3">
        <v>2.5873863839040467</v>
      </c>
      <c r="E35" s="3">
        <v>2.5132852623600073</v>
      </c>
      <c r="F35" s="3">
        <v>2.6339527087952268</v>
      </c>
      <c r="G35" s="3">
        <v>2.3046361052002462</v>
      </c>
    </row>
    <row r="36" spans="1:7" x14ac:dyDescent="0.25">
      <c r="A36">
        <v>49</v>
      </c>
      <c r="B36" s="3">
        <v>2.961659532099516</v>
      </c>
      <c r="C36" s="3">
        <v>2.7282077716377855</v>
      </c>
      <c r="D36" s="3">
        <v>2.6290996636477799</v>
      </c>
      <c r="E36" s="3">
        <v>2.7682951583803592</v>
      </c>
      <c r="F36" s="3">
        <v>2.3632977979564447</v>
      </c>
      <c r="G36" s="3">
        <v>2.4082186028311123</v>
      </c>
    </row>
    <row r="37" spans="1:7" x14ac:dyDescent="0.25">
      <c r="A37">
        <v>50</v>
      </c>
      <c r="B37" s="3">
        <v>3.0156139624004448</v>
      </c>
      <c r="C37" s="3">
        <v>2.874754207349357</v>
      </c>
      <c r="D37" s="3">
        <v>2.5410748177732865</v>
      </c>
      <c r="E37" s="3">
        <v>2.6129600522015668</v>
      </c>
      <c r="F37" s="3">
        <v>2.6954213520291321</v>
      </c>
      <c r="G37" s="3">
        <v>2.4686658155324066</v>
      </c>
    </row>
    <row r="38" spans="1:7" x14ac:dyDescent="0.25">
      <c r="A38">
        <v>51</v>
      </c>
      <c r="B38" s="3">
        <v>2.8971493765023779</v>
      </c>
      <c r="C38" s="3">
        <v>2.9982742324649543</v>
      </c>
      <c r="D38" s="3">
        <v>2.5625786444327399</v>
      </c>
      <c r="E38" s="3">
        <v>2.4560481204810749</v>
      </c>
      <c r="F38" s="3">
        <v>2.4680244004712963</v>
      </c>
      <c r="G38" s="3">
        <v>2.3531476621306133</v>
      </c>
    </row>
    <row r="39" spans="1:7" x14ac:dyDescent="0.25">
      <c r="A39">
        <v>52</v>
      </c>
      <c r="B39" s="3">
        <v>3.0110699824563127</v>
      </c>
      <c r="C39" s="3">
        <v>2.9528471923804243</v>
      </c>
      <c r="D39" s="3">
        <v>2.5898742605113445</v>
      </c>
      <c r="E39" s="3">
        <v>2.7112161361391749</v>
      </c>
      <c r="F39" s="3">
        <v>2.7618514468815785</v>
      </c>
      <c r="G39" s="3">
        <v>2.3867601059931136</v>
      </c>
    </row>
    <row r="40" spans="1:7" x14ac:dyDescent="0.25">
      <c r="A40">
        <v>53</v>
      </c>
      <c r="B40" s="3">
        <v>3.0295467000488308</v>
      </c>
      <c r="C40" s="3">
        <v>2.8569073921954771</v>
      </c>
      <c r="D40" s="3">
        <v>2.4978174816794114</v>
      </c>
      <c r="E40" s="3">
        <v>2.557665361068044</v>
      </c>
      <c r="F40" s="3">
        <v>2.6518964755617045</v>
      </c>
      <c r="G40" s="3">
        <v>2.2933224162546417</v>
      </c>
    </row>
    <row r="41" spans="1:7" x14ac:dyDescent="0.25">
      <c r="A41">
        <v>54</v>
      </c>
      <c r="B41" s="3">
        <v>2.8388612511552966</v>
      </c>
      <c r="C41" s="3">
        <v>2.457822400995239</v>
      </c>
      <c r="D41" s="3">
        <v>2.3403192745491741</v>
      </c>
      <c r="E41" s="3">
        <v>2.4199767798187564</v>
      </c>
      <c r="F41" s="3">
        <v>2.1484227788900814</v>
      </c>
      <c r="G41" s="3">
        <v>2.0870022315677854</v>
      </c>
    </row>
    <row r="42" spans="1:7" x14ac:dyDescent="0.25">
      <c r="A42">
        <v>55</v>
      </c>
      <c r="B42" s="3">
        <v>2.8757206098183761</v>
      </c>
      <c r="C42" s="3">
        <v>2.2848052483929977</v>
      </c>
      <c r="D42" s="3">
        <v>2.1872921047279643</v>
      </c>
      <c r="E42" s="3">
        <v>2.4444285725959585</v>
      </c>
      <c r="F42" s="3">
        <v>2.3822170508201541</v>
      </c>
      <c r="G42" s="3">
        <v>2.0517471978739268</v>
      </c>
    </row>
    <row r="43" spans="1:7" x14ac:dyDescent="0.25">
      <c r="A43">
        <v>56</v>
      </c>
      <c r="B43" s="3">
        <v>2.9724192069926194</v>
      </c>
      <c r="C43" s="3">
        <v>2.6326859973774508</v>
      </c>
      <c r="D43" s="3">
        <v>2.2552845723156092</v>
      </c>
      <c r="E43" s="3">
        <v>2.5257305104635539</v>
      </c>
      <c r="F43" s="3">
        <v>2.5280432987236772</v>
      </c>
      <c r="G43" s="3">
        <v>2.0684271334349686</v>
      </c>
    </row>
    <row r="44" spans="1:7" x14ac:dyDescent="0.25">
      <c r="A44">
        <v>57</v>
      </c>
      <c r="B44" s="3">
        <v>3.0196741955831641</v>
      </c>
      <c r="C44" s="3">
        <v>2.6636508031949413</v>
      </c>
      <c r="D44" s="3">
        <v>2.2417480661596563</v>
      </c>
      <c r="E44" s="3">
        <v>2.8127055595215977</v>
      </c>
      <c r="F44" s="3">
        <v>2.4901064941769806</v>
      </c>
      <c r="G44" s="3">
        <v>2.0775740941535887</v>
      </c>
    </row>
    <row r="45" spans="1:7" x14ac:dyDescent="0.25">
      <c r="A45">
        <v>58</v>
      </c>
      <c r="B45" s="3">
        <v>2.861883134204156</v>
      </c>
      <c r="C45" s="3">
        <v>2.5220546422536469</v>
      </c>
      <c r="D45" s="3">
        <v>2.0049380961623435</v>
      </c>
      <c r="E45" s="3">
        <v>2.8570189104288453</v>
      </c>
      <c r="F45" s="3">
        <v>2.3659772528585368</v>
      </c>
      <c r="G45" s="3">
        <v>1.9900164916270116</v>
      </c>
    </row>
    <row r="46" spans="1:7" x14ac:dyDescent="0.25">
      <c r="A46">
        <v>59</v>
      </c>
      <c r="B46" s="3">
        <v>2.663424834043461</v>
      </c>
      <c r="C46" s="3">
        <v>2.5007406240367156</v>
      </c>
      <c r="D46" s="3">
        <v>1.9741376033933489</v>
      </c>
      <c r="E46" s="3">
        <v>2.7893908040544537</v>
      </c>
      <c r="F46" s="3">
        <v>2.4675341486764943</v>
      </c>
      <c r="G46" s="3">
        <v>1.9579500180226832</v>
      </c>
    </row>
    <row r="47" spans="1:7" x14ac:dyDescent="0.25">
      <c r="A47">
        <v>60</v>
      </c>
      <c r="B47" s="3">
        <v>2.4219252727631417</v>
      </c>
      <c r="C47" s="3">
        <v>2.3412425454262022</v>
      </c>
      <c r="D47" s="3">
        <v>1.7451357897091471</v>
      </c>
      <c r="E47" s="3">
        <v>2.4675717240973314</v>
      </c>
      <c r="F47" s="3">
        <v>2.4194859372801369</v>
      </c>
      <c r="G47" s="3">
        <v>1.7970137213769828</v>
      </c>
    </row>
    <row r="48" spans="1:7" x14ac:dyDescent="0.25">
      <c r="A48">
        <v>61</v>
      </c>
      <c r="B48" s="3">
        <v>2.0767493434765005</v>
      </c>
      <c r="C48" s="3">
        <v>1.958628508444034</v>
      </c>
      <c r="D48" s="3">
        <v>1.4246561737495496</v>
      </c>
      <c r="E48" s="3">
        <v>2.35045546981301</v>
      </c>
      <c r="F48" s="3">
        <v>2.0284933264464713</v>
      </c>
      <c r="G48" s="3">
        <v>1.5441440653478591</v>
      </c>
    </row>
    <row r="49" spans="1:7" x14ac:dyDescent="0.25">
      <c r="A49">
        <v>62</v>
      </c>
      <c r="B49" s="3">
        <v>1.7190118612257757</v>
      </c>
      <c r="C49" s="3">
        <v>1.6265910466503026</v>
      </c>
      <c r="D49" s="3">
        <v>1.2231835917288543</v>
      </c>
      <c r="E49" s="3">
        <v>1.9973628448008565</v>
      </c>
      <c r="F49" s="3">
        <v>2.1943634218375072</v>
      </c>
      <c r="G49" s="3">
        <v>1.37023214647169</v>
      </c>
    </row>
    <row r="50" spans="1:7" x14ac:dyDescent="0.25">
      <c r="A50">
        <v>63</v>
      </c>
      <c r="B50" s="3">
        <v>1.385212327916707</v>
      </c>
      <c r="C50" s="3">
        <v>1.313199994830734</v>
      </c>
      <c r="D50" s="3">
        <v>0.94759409452773424</v>
      </c>
      <c r="E50" s="3">
        <v>1.6058346544342428</v>
      </c>
      <c r="F50" s="3">
        <v>1.416823610572429</v>
      </c>
      <c r="G50" s="3">
        <v>1.1147825968667431</v>
      </c>
    </row>
    <row r="51" spans="1:7" x14ac:dyDescent="0.25">
      <c r="A51">
        <v>64</v>
      </c>
      <c r="B51" s="3">
        <v>1.046295684526021</v>
      </c>
      <c r="C51" s="3">
        <v>0.97729442121411159</v>
      </c>
      <c r="D51" s="3">
        <v>0.69151913342558302</v>
      </c>
      <c r="E51" s="3">
        <v>1.2445118075341723</v>
      </c>
      <c r="F51" s="3">
        <v>1.3456581149253766</v>
      </c>
      <c r="G51" s="3">
        <v>0.92885027227758643</v>
      </c>
    </row>
    <row r="53" spans="1:7" x14ac:dyDescent="0.25">
      <c r="A5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57"/>
  <sheetViews>
    <sheetView zoomScaleNormal="100" workbookViewId="0">
      <selection activeCell="A57" sqref="A57"/>
    </sheetView>
  </sheetViews>
  <sheetFormatPr defaultRowHeight="15" x14ac:dyDescent="0.25"/>
  <cols>
    <col min="2" max="2" width="12.7109375" bestFit="1" customWidth="1"/>
  </cols>
  <sheetData>
    <row r="1" spans="1:24" x14ac:dyDescent="0.25">
      <c r="A1" t="s">
        <v>119</v>
      </c>
    </row>
    <row r="3" spans="1:24" x14ac:dyDescent="0.25">
      <c r="B3" t="s">
        <v>37</v>
      </c>
      <c r="C3" t="s">
        <v>38</v>
      </c>
      <c r="D3" t="s">
        <v>76</v>
      </c>
      <c r="E3" t="s">
        <v>77</v>
      </c>
    </row>
    <row r="4" spans="1:24" x14ac:dyDescent="0.25">
      <c r="A4">
        <v>18</v>
      </c>
      <c r="B4" s="12">
        <v>22666</v>
      </c>
      <c r="C4" s="12">
        <v>57</v>
      </c>
      <c r="D4" s="12">
        <v>0</v>
      </c>
      <c r="E4" s="12">
        <v>0</v>
      </c>
      <c r="F4" s="3"/>
      <c r="U4" s="12"/>
      <c r="V4" s="12"/>
      <c r="W4" s="12"/>
      <c r="X4" s="12"/>
    </row>
    <row r="5" spans="1:24" x14ac:dyDescent="0.25">
      <c r="A5">
        <v>19</v>
      </c>
      <c r="B5" s="12">
        <v>29102</v>
      </c>
      <c r="C5" s="12">
        <v>7789</v>
      </c>
      <c r="D5" s="12">
        <v>8</v>
      </c>
      <c r="E5" s="12">
        <v>0</v>
      </c>
      <c r="F5" s="3"/>
      <c r="U5" s="12"/>
      <c r="V5" s="12"/>
      <c r="W5" s="12"/>
      <c r="X5" s="12"/>
    </row>
    <row r="6" spans="1:24" x14ac:dyDescent="0.25">
      <c r="A6">
        <v>20</v>
      </c>
      <c r="B6" s="12">
        <v>4389</v>
      </c>
      <c r="C6" s="12">
        <v>34637</v>
      </c>
      <c r="D6" s="12">
        <v>691</v>
      </c>
      <c r="E6" s="12">
        <v>0</v>
      </c>
      <c r="F6" s="1"/>
      <c r="G6" s="1"/>
      <c r="U6" s="12"/>
      <c r="V6" s="12"/>
      <c r="W6" s="12"/>
      <c r="X6" s="12"/>
    </row>
    <row r="7" spans="1:24" x14ac:dyDescent="0.25">
      <c r="A7">
        <v>21</v>
      </c>
      <c r="B7" s="12">
        <v>2980</v>
      </c>
      <c r="C7" s="12">
        <v>31857</v>
      </c>
      <c r="D7" s="12">
        <v>3658</v>
      </c>
      <c r="E7" s="12">
        <v>11</v>
      </c>
      <c r="F7" s="1"/>
      <c r="G7" s="1"/>
      <c r="U7" s="12"/>
      <c r="V7" s="12"/>
      <c r="W7" s="12"/>
      <c r="X7" s="12"/>
    </row>
    <row r="8" spans="1:24" x14ac:dyDescent="0.25">
      <c r="A8">
        <v>22</v>
      </c>
      <c r="B8" s="12">
        <v>2664</v>
      </c>
      <c r="C8" s="12">
        <v>27768</v>
      </c>
      <c r="D8" s="12">
        <v>6851</v>
      </c>
      <c r="E8" s="12">
        <v>236</v>
      </c>
      <c r="F8" s="1"/>
      <c r="G8" s="1"/>
      <c r="U8" s="12"/>
      <c r="V8" s="12"/>
      <c r="W8" s="12"/>
      <c r="X8" s="12"/>
    </row>
    <row r="9" spans="1:24" x14ac:dyDescent="0.25">
      <c r="A9">
        <v>23</v>
      </c>
      <c r="B9" s="12">
        <v>2647</v>
      </c>
      <c r="C9" s="12">
        <v>24826</v>
      </c>
      <c r="D9" s="12">
        <v>8376</v>
      </c>
      <c r="E9" s="12">
        <v>1492</v>
      </c>
      <c r="F9" s="1"/>
      <c r="G9" s="1"/>
      <c r="U9" s="12"/>
      <c r="V9" s="12"/>
      <c r="W9" s="12"/>
      <c r="X9" s="12"/>
    </row>
    <row r="10" spans="1:24" x14ac:dyDescent="0.25">
      <c r="A10">
        <v>24</v>
      </c>
      <c r="B10" s="12">
        <v>3047</v>
      </c>
      <c r="C10" s="12">
        <v>24553</v>
      </c>
      <c r="D10" s="12">
        <v>8475</v>
      </c>
      <c r="E10" s="12">
        <v>3819</v>
      </c>
      <c r="F10" s="1"/>
      <c r="G10" s="1"/>
      <c r="U10" s="12"/>
      <c r="V10" s="12"/>
      <c r="W10" s="12"/>
      <c r="X10" s="12"/>
    </row>
    <row r="11" spans="1:24" x14ac:dyDescent="0.25">
      <c r="A11">
        <v>25</v>
      </c>
      <c r="B11" s="12">
        <v>3147</v>
      </c>
      <c r="C11" s="12">
        <v>22900</v>
      </c>
      <c r="D11" s="12">
        <v>8013</v>
      </c>
      <c r="E11" s="12">
        <v>6243</v>
      </c>
      <c r="F11" s="1"/>
      <c r="G11" s="1"/>
      <c r="U11" s="12"/>
      <c r="V11" s="12"/>
      <c r="W11" s="12"/>
      <c r="X11" s="12"/>
    </row>
    <row r="12" spans="1:24" x14ac:dyDescent="0.25">
      <c r="A12">
        <v>26</v>
      </c>
      <c r="B12" s="12">
        <v>3116</v>
      </c>
      <c r="C12" s="12">
        <v>21483</v>
      </c>
      <c r="D12" s="12">
        <v>7463</v>
      </c>
      <c r="E12" s="12">
        <v>8841</v>
      </c>
      <c r="F12" s="1"/>
      <c r="G12" s="1"/>
      <c r="U12" s="12"/>
      <c r="V12" s="12"/>
      <c r="W12" s="12"/>
      <c r="X12" s="12"/>
    </row>
    <row r="13" spans="1:24" x14ac:dyDescent="0.25">
      <c r="A13">
        <v>27</v>
      </c>
      <c r="B13" s="12">
        <v>2877</v>
      </c>
      <c r="C13" s="12">
        <v>20536</v>
      </c>
      <c r="D13" s="12">
        <v>7281</v>
      </c>
      <c r="E13" s="12">
        <v>10112</v>
      </c>
      <c r="F13" s="1"/>
      <c r="G13" s="1"/>
      <c r="U13" s="12"/>
      <c r="V13" s="12"/>
      <c r="W13" s="12"/>
      <c r="X13" s="12"/>
    </row>
    <row r="14" spans="1:24" x14ac:dyDescent="0.25">
      <c r="A14">
        <v>28</v>
      </c>
      <c r="B14" s="12">
        <v>2857</v>
      </c>
      <c r="C14" s="12">
        <v>20638</v>
      </c>
      <c r="D14" s="12">
        <v>7305</v>
      </c>
      <c r="E14" s="12">
        <v>11288</v>
      </c>
      <c r="F14" s="1"/>
      <c r="G14" s="1"/>
      <c r="U14" s="12"/>
      <c r="V14" s="12"/>
      <c r="W14" s="12"/>
      <c r="X14" s="12"/>
    </row>
    <row r="15" spans="1:24" x14ac:dyDescent="0.25">
      <c r="A15">
        <v>29</v>
      </c>
      <c r="B15" s="12">
        <v>3225</v>
      </c>
      <c r="C15" s="12">
        <v>21937</v>
      </c>
      <c r="D15" s="12">
        <v>7848</v>
      </c>
      <c r="E15" s="12">
        <v>12342</v>
      </c>
      <c r="F15" s="1"/>
      <c r="G15" s="1"/>
      <c r="U15" s="12"/>
      <c r="V15" s="12"/>
      <c r="W15" s="12"/>
      <c r="X15" s="12"/>
    </row>
    <row r="16" spans="1:24" x14ac:dyDescent="0.25">
      <c r="A16">
        <v>30</v>
      </c>
      <c r="B16" s="12">
        <v>3073</v>
      </c>
      <c r="C16" s="12">
        <v>22370</v>
      </c>
      <c r="D16" s="12">
        <v>8255</v>
      </c>
      <c r="E16" s="12">
        <v>13471</v>
      </c>
      <c r="F16" s="1"/>
      <c r="G16" s="1"/>
      <c r="U16" s="12"/>
      <c r="V16" s="12"/>
      <c r="W16" s="12"/>
      <c r="X16" s="12"/>
    </row>
    <row r="17" spans="1:24" x14ac:dyDescent="0.25">
      <c r="A17">
        <v>31</v>
      </c>
      <c r="B17" s="12">
        <v>3307</v>
      </c>
      <c r="C17" s="12">
        <v>23150</v>
      </c>
      <c r="D17" s="12">
        <v>8713</v>
      </c>
      <c r="E17" s="12">
        <v>13719</v>
      </c>
      <c r="F17" s="1"/>
      <c r="G17" s="1"/>
      <c r="U17" s="12"/>
      <c r="V17" s="12"/>
      <c r="W17" s="12"/>
      <c r="X17" s="12"/>
    </row>
    <row r="18" spans="1:24" x14ac:dyDescent="0.25">
      <c r="A18">
        <v>32</v>
      </c>
      <c r="B18" s="12">
        <v>3449</v>
      </c>
      <c r="C18" s="12">
        <v>23899</v>
      </c>
      <c r="D18" s="12">
        <v>9091</v>
      </c>
      <c r="E18" s="12">
        <v>14501</v>
      </c>
      <c r="F18" s="1"/>
      <c r="G18" s="1"/>
      <c r="U18" s="12"/>
      <c r="V18" s="12"/>
      <c r="W18" s="12"/>
      <c r="X18" s="12"/>
    </row>
    <row r="19" spans="1:24" x14ac:dyDescent="0.25">
      <c r="A19">
        <v>33</v>
      </c>
      <c r="B19" s="12">
        <v>3571</v>
      </c>
      <c r="C19" s="12">
        <v>24321</v>
      </c>
      <c r="D19" s="12">
        <v>9201</v>
      </c>
      <c r="E19" s="12">
        <v>14706</v>
      </c>
      <c r="F19" s="1"/>
      <c r="G19" s="1"/>
      <c r="U19" s="12"/>
      <c r="V19" s="12"/>
      <c r="W19" s="12"/>
      <c r="X19" s="12"/>
    </row>
    <row r="20" spans="1:24" x14ac:dyDescent="0.25">
      <c r="A20">
        <v>34</v>
      </c>
      <c r="B20" s="12">
        <v>3776</v>
      </c>
      <c r="C20" s="12">
        <v>23622</v>
      </c>
      <c r="D20" s="12">
        <v>9237</v>
      </c>
      <c r="E20" s="12">
        <v>15005</v>
      </c>
      <c r="F20" s="1"/>
      <c r="G20" s="1"/>
      <c r="U20" s="12"/>
      <c r="V20" s="12"/>
      <c r="W20" s="12"/>
      <c r="X20" s="12"/>
    </row>
    <row r="21" spans="1:24" x14ac:dyDescent="0.25">
      <c r="A21">
        <v>35</v>
      </c>
      <c r="B21" s="12">
        <v>3657</v>
      </c>
      <c r="C21" s="12">
        <v>21687</v>
      </c>
      <c r="D21" s="12">
        <v>8797</v>
      </c>
      <c r="E21" s="12">
        <v>14302</v>
      </c>
      <c r="F21" s="1"/>
      <c r="G21" s="1"/>
      <c r="U21" s="12"/>
      <c r="V21" s="12"/>
      <c r="W21" s="12"/>
      <c r="X21" s="12"/>
    </row>
    <row r="22" spans="1:24" x14ac:dyDescent="0.25">
      <c r="A22">
        <v>36</v>
      </c>
      <c r="B22" s="12">
        <v>3474</v>
      </c>
      <c r="C22" s="12">
        <v>21749</v>
      </c>
      <c r="D22" s="12">
        <v>8638</v>
      </c>
      <c r="E22" s="12">
        <v>14175</v>
      </c>
      <c r="F22" s="1"/>
      <c r="G22" s="1"/>
      <c r="U22" s="12"/>
      <c r="V22" s="12"/>
      <c r="W22" s="12"/>
      <c r="X22" s="12"/>
    </row>
    <row r="23" spans="1:24" x14ac:dyDescent="0.25">
      <c r="A23">
        <v>37</v>
      </c>
      <c r="B23" s="12">
        <v>3429</v>
      </c>
      <c r="C23" s="12">
        <v>20472</v>
      </c>
      <c r="D23" s="12">
        <v>8273</v>
      </c>
      <c r="E23" s="12">
        <v>13911</v>
      </c>
      <c r="F23" s="1"/>
      <c r="G23" s="1"/>
      <c r="U23" s="12"/>
      <c r="V23" s="12"/>
      <c r="W23" s="12"/>
      <c r="X23" s="12"/>
    </row>
    <row r="24" spans="1:24" x14ac:dyDescent="0.25">
      <c r="A24">
        <v>38</v>
      </c>
      <c r="B24" s="12">
        <v>3549</v>
      </c>
      <c r="C24" s="12">
        <v>19925</v>
      </c>
      <c r="D24" s="12">
        <v>8004</v>
      </c>
      <c r="E24" s="12">
        <v>13864</v>
      </c>
      <c r="F24" s="1"/>
      <c r="G24" s="1"/>
      <c r="U24" s="12"/>
      <c r="V24" s="12"/>
      <c r="W24" s="12"/>
      <c r="X24" s="12"/>
    </row>
    <row r="25" spans="1:24" x14ac:dyDescent="0.25">
      <c r="A25">
        <v>39</v>
      </c>
      <c r="B25" s="12">
        <v>3795</v>
      </c>
      <c r="C25" s="12">
        <v>19457</v>
      </c>
      <c r="D25" s="12">
        <v>7541</v>
      </c>
      <c r="E25" s="12">
        <v>13858</v>
      </c>
      <c r="F25" s="1"/>
      <c r="G25" s="1"/>
      <c r="U25" s="12"/>
      <c r="V25" s="12"/>
      <c r="W25" s="12"/>
      <c r="X25" s="12"/>
    </row>
    <row r="26" spans="1:24" x14ac:dyDescent="0.25">
      <c r="A26">
        <v>40</v>
      </c>
      <c r="B26" s="12">
        <v>3629</v>
      </c>
      <c r="C26" s="12">
        <v>18242</v>
      </c>
      <c r="D26" s="12">
        <v>7151</v>
      </c>
      <c r="E26" s="12">
        <v>13502</v>
      </c>
      <c r="F26" s="1"/>
      <c r="G26" s="1"/>
      <c r="U26" s="12"/>
      <c r="V26" s="12"/>
      <c r="W26" s="12"/>
      <c r="X26" s="12"/>
    </row>
    <row r="27" spans="1:24" x14ac:dyDescent="0.25">
      <c r="A27">
        <v>41</v>
      </c>
      <c r="B27" s="12">
        <v>3903</v>
      </c>
      <c r="C27" s="12">
        <v>17822</v>
      </c>
      <c r="D27" s="12">
        <v>6820</v>
      </c>
      <c r="E27" s="12">
        <v>13587</v>
      </c>
      <c r="F27" s="1"/>
      <c r="G27" s="1"/>
      <c r="U27" s="12"/>
      <c r="V27" s="12"/>
      <c r="W27" s="12"/>
      <c r="X27" s="12"/>
    </row>
    <row r="28" spans="1:24" x14ac:dyDescent="0.25">
      <c r="A28">
        <v>42</v>
      </c>
      <c r="B28" s="12">
        <v>3773</v>
      </c>
      <c r="C28" s="12">
        <v>17379</v>
      </c>
      <c r="D28" s="12">
        <v>6601</v>
      </c>
      <c r="E28" s="12">
        <v>13707</v>
      </c>
      <c r="F28" s="1"/>
      <c r="G28" s="1"/>
      <c r="U28" s="12"/>
      <c r="V28" s="12"/>
      <c r="W28" s="12"/>
      <c r="X28" s="12"/>
    </row>
    <row r="29" spans="1:24" x14ac:dyDescent="0.25">
      <c r="A29">
        <v>43</v>
      </c>
      <c r="B29" s="12">
        <v>3641</v>
      </c>
      <c r="C29" s="12">
        <v>17738</v>
      </c>
      <c r="D29" s="12">
        <v>6317</v>
      </c>
      <c r="E29" s="12">
        <v>13678</v>
      </c>
      <c r="F29" s="1"/>
      <c r="G29" s="1"/>
      <c r="U29" s="12"/>
      <c r="V29" s="12"/>
      <c r="W29" s="12"/>
      <c r="X29" s="12"/>
    </row>
    <row r="30" spans="1:24" x14ac:dyDescent="0.25">
      <c r="A30">
        <v>44</v>
      </c>
      <c r="B30" s="12">
        <v>3841</v>
      </c>
      <c r="C30" s="12">
        <v>18485</v>
      </c>
      <c r="D30" s="12">
        <v>6215</v>
      </c>
      <c r="E30" s="12">
        <v>14092</v>
      </c>
      <c r="F30" s="1"/>
      <c r="G30" s="1"/>
      <c r="U30" s="12"/>
      <c r="V30" s="12"/>
      <c r="W30" s="12"/>
      <c r="X30" s="12"/>
    </row>
    <row r="31" spans="1:24" x14ac:dyDescent="0.25">
      <c r="A31">
        <v>45</v>
      </c>
      <c r="B31" s="12">
        <v>4663</v>
      </c>
      <c r="C31" s="12">
        <v>17219</v>
      </c>
      <c r="D31" s="12">
        <v>5779</v>
      </c>
      <c r="E31" s="12">
        <v>13376</v>
      </c>
      <c r="F31" s="1"/>
      <c r="G31" s="1"/>
      <c r="U31" s="12"/>
      <c r="V31" s="12"/>
      <c r="W31" s="12"/>
      <c r="X31" s="12"/>
    </row>
    <row r="32" spans="1:24" x14ac:dyDescent="0.25">
      <c r="A32">
        <v>46</v>
      </c>
      <c r="B32" s="12">
        <v>4285</v>
      </c>
      <c r="C32" s="12">
        <v>17479</v>
      </c>
      <c r="D32" s="12">
        <v>5623</v>
      </c>
      <c r="E32" s="12">
        <v>12523</v>
      </c>
      <c r="F32" s="1"/>
      <c r="G32" s="1"/>
      <c r="U32" s="12"/>
      <c r="V32" s="12"/>
      <c r="W32" s="12"/>
      <c r="X32" s="12"/>
    </row>
    <row r="33" spans="1:24" x14ac:dyDescent="0.25">
      <c r="A33">
        <v>47</v>
      </c>
      <c r="B33" s="12">
        <v>3416</v>
      </c>
      <c r="C33" s="12">
        <v>19119</v>
      </c>
      <c r="D33" s="12">
        <v>5435</v>
      </c>
      <c r="E33" s="12">
        <v>12409</v>
      </c>
      <c r="F33" s="1"/>
      <c r="G33" s="1"/>
      <c r="U33" s="12"/>
      <c r="V33" s="12"/>
      <c r="W33" s="12"/>
      <c r="X33" s="12"/>
    </row>
    <row r="34" spans="1:24" x14ac:dyDescent="0.25">
      <c r="A34">
        <v>48</v>
      </c>
      <c r="B34" s="12">
        <v>2863</v>
      </c>
      <c r="C34" s="12">
        <v>19827</v>
      </c>
      <c r="D34" s="12">
        <v>5837</v>
      </c>
      <c r="E34" s="12">
        <v>12324</v>
      </c>
      <c r="F34" s="1"/>
      <c r="G34" s="1"/>
      <c r="U34" s="12"/>
      <c r="V34" s="12"/>
      <c r="W34" s="12"/>
      <c r="X34" s="12"/>
    </row>
    <row r="35" spans="1:24" x14ac:dyDescent="0.25">
      <c r="A35">
        <v>49</v>
      </c>
      <c r="B35" s="12">
        <v>2968</v>
      </c>
      <c r="C35" s="12">
        <v>21212</v>
      </c>
      <c r="D35" s="12">
        <v>5952</v>
      </c>
      <c r="E35" s="12">
        <v>12358</v>
      </c>
      <c r="F35" s="1"/>
      <c r="G35" s="1"/>
      <c r="U35" s="12"/>
      <c r="V35" s="12"/>
      <c r="W35" s="12"/>
      <c r="X35" s="12"/>
    </row>
    <row r="36" spans="1:24" x14ac:dyDescent="0.25">
      <c r="A36">
        <v>50</v>
      </c>
      <c r="B36" s="12">
        <v>3493</v>
      </c>
      <c r="C36" s="12">
        <v>21418</v>
      </c>
      <c r="D36" s="12">
        <v>6080</v>
      </c>
      <c r="E36" s="12">
        <v>11924</v>
      </c>
      <c r="F36" s="1"/>
      <c r="G36" s="1"/>
      <c r="U36" s="12"/>
      <c r="V36" s="12"/>
      <c r="W36" s="12"/>
      <c r="X36" s="12"/>
    </row>
    <row r="37" spans="1:24" x14ac:dyDescent="0.25">
      <c r="A37">
        <v>51</v>
      </c>
      <c r="B37" s="12">
        <v>3535</v>
      </c>
      <c r="C37" s="12">
        <v>21270</v>
      </c>
      <c r="D37" s="12">
        <v>6491</v>
      </c>
      <c r="E37" s="12">
        <v>10756</v>
      </c>
      <c r="F37" s="1"/>
      <c r="G37" s="1"/>
      <c r="U37" s="12"/>
      <c r="V37" s="12"/>
      <c r="W37" s="12"/>
      <c r="X37" s="12"/>
    </row>
    <row r="38" spans="1:24" x14ac:dyDescent="0.25">
      <c r="A38">
        <v>52</v>
      </c>
      <c r="B38" s="12">
        <v>3752</v>
      </c>
      <c r="C38" s="12">
        <v>21872</v>
      </c>
      <c r="D38" s="12">
        <v>6947</v>
      </c>
      <c r="E38" s="12">
        <v>10253</v>
      </c>
      <c r="F38" s="1"/>
      <c r="G38" s="1"/>
      <c r="U38" s="12"/>
      <c r="V38" s="12"/>
      <c r="W38" s="12"/>
      <c r="X38" s="12"/>
    </row>
    <row r="39" spans="1:24" x14ac:dyDescent="0.25">
      <c r="A39">
        <v>53</v>
      </c>
      <c r="B39" s="12">
        <v>3456</v>
      </c>
      <c r="C39" s="12">
        <v>22890</v>
      </c>
      <c r="D39" s="12">
        <v>7071</v>
      </c>
      <c r="E39" s="12">
        <v>9382</v>
      </c>
      <c r="F39" s="1"/>
      <c r="G39" s="1"/>
      <c r="U39" s="12"/>
      <c r="V39" s="12"/>
      <c r="W39" s="12"/>
      <c r="X39" s="12"/>
    </row>
    <row r="40" spans="1:24" x14ac:dyDescent="0.25">
      <c r="A40">
        <v>54</v>
      </c>
      <c r="B40" s="12">
        <v>3382</v>
      </c>
      <c r="C40" s="12">
        <v>22531</v>
      </c>
      <c r="D40" s="12">
        <v>6660</v>
      </c>
      <c r="E40" s="12">
        <v>8202</v>
      </c>
      <c r="F40" s="1"/>
      <c r="G40" s="1"/>
      <c r="U40" s="12"/>
      <c r="V40" s="12"/>
      <c r="W40" s="12"/>
      <c r="X40" s="12"/>
    </row>
    <row r="41" spans="1:24" x14ac:dyDescent="0.25">
      <c r="A41">
        <v>55</v>
      </c>
      <c r="B41" s="12">
        <v>3320</v>
      </c>
      <c r="C41" s="12">
        <v>22751</v>
      </c>
      <c r="D41" s="12">
        <v>6987</v>
      </c>
      <c r="E41" s="12">
        <v>7718</v>
      </c>
      <c r="F41" s="1"/>
      <c r="G41" s="1"/>
      <c r="U41" s="12"/>
      <c r="V41" s="12"/>
      <c r="W41" s="12"/>
      <c r="X41" s="12"/>
    </row>
    <row r="42" spans="1:24" x14ac:dyDescent="0.25">
      <c r="A42">
        <v>56</v>
      </c>
      <c r="B42" s="12">
        <v>3577</v>
      </c>
      <c r="C42" s="12">
        <v>24112</v>
      </c>
      <c r="D42" s="12">
        <v>7135</v>
      </c>
      <c r="E42" s="12">
        <v>7490</v>
      </c>
      <c r="F42" s="1"/>
      <c r="G42" s="1"/>
      <c r="U42" s="12"/>
      <c r="V42" s="12"/>
      <c r="W42" s="12"/>
      <c r="X42" s="12"/>
    </row>
    <row r="43" spans="1:24" x14ac:dyDescent="0.25">
      <c r="A43">
        <v>57</v>
      </c>
      <c r="B43" s="12">
        <v>3802</v>
      </c>
      <c r="C43" s="12">
        <v>24733</v>
      </c>
      <c r="D43" s="12">
        <v>7452</v>
      </c>
      <c r="E43" s="12">
        <v>7401</v>
      </c>
      <c r="F43" s="1"/>
      <c r="G43" s="1"/>
      <c r="U43" s="12"/>
      <c r="V43" s="12"/>
      <c r="W43" s="12"/>
      <c r="X43" s="12"/>
    </row>
    <row r="44" spans="1:24" x14ac:dyDescent="0.25">
      <c r="A44">
        <v>58</v>
      </c>
      <c r="B44" s="12">
        <v>3927</v>
      </c>
      <c r="C44" s="12">
        <v>24083</v>
      </c>
      <c r="D44" s="12">
        <v>6889</v>
      </c>
      <c r="E44" s="12">
        <v>6722</v>
      </c>
      <c r="F44" s="1"/>
      <c r="G44" s="1"/>
      <c r="U44" s="12"/>
      <c r="V44" s="12"/>
      <c r="W44" s="12"/>
      <c r="X44" s="12"/>
    </row>
    <row r="45" spans="1:24" x14ac:dyDescent="0.25">
      <c r="A45">
        <v>59</v>
      </c>
      <c r="B45" s="12">
        <v>4323</v>
      </c>
      <c r="C45" s="12">
        <v>23614</v>
      </c>
      <c r="D45" s="12">
        <v>6836</v>
      </c>
      <c r="E45" s="12">
        <v>6286</v>
      </c>
      <c r="F45" s="1"/>
      <c r="G45" s="1"/>
      <c r="U45" s="12"/>
      <c r="V45" s="12"/>
      <c r="W45" s="12"/>
      <c r="X45" s="12"/>
    </row>
    <row r="46" spans="1:24" x14ac:dyDescent="0.25">
      <c r="A46">
        <v>60</v>
      </c>
      <c r="B46" s="12">
        <v>4568</v>
      </c>
      <c r="C46" s="12">
        <v>22067</v>
      </c>
      <c r="D46" s="12">
        <v>6190</v>
      </c>
      <c r="E46" s="12">
        <v>5724</v>
      </c>
      <c r="F46" s="1"/>
      <c r="G46" s="1"/>
      <c r="U46" s="12"/>
      <c r="V46" s="12"/>
      <c r="W46" s="12"/>
      <c r="X46" s="12"/>
    </row>
    <row r="47" spans="1:24" x14ac:dyDescent="0.25">
      <c r="A47">
        <v>61</v>
      </c>
      <c r="B47" s="12">
        <v>4287</v>
      </c>
      <c r="C47" s="12">
        <v>18987</v>
      </c>
      <c r="D47" s="12">
        <v>5479</v>
      </c>
      <c r="E47" s="12">
        <v>4900</v>
      </c>
      <c r="F47" s="1"/>
      <c r="G47" s="1"/>
      <c r="U47" s="12"/>
      <c r="V47" s="12"/>
      <c r="W47" s="12"/>
      <c r="X47" s="12"/>
    </row>
    <row r="48" spans="1:24" x14ac:dyDescent="0.25">
      <c r="A48">
        <v>62</v>
      </c>
      <c r="B48" s="12">
        <v>3951</v>
      </c>
      <c r="C48" s="12">
        <v>17024</v>
      </c>
      <c r="D48" s="12">
        <v>4687</v>
      </c>
      <c r="E48" s="12">
        <v>4093</v>
      </c>
      <c r="F48" s="1"/>
      <c r="G48" s="1"/>
      <c r="U48" s="12"/>
      <c r="V48" s="12"/>
      <c r="W48" s="12"/>
      <c r="X48" s="12"/>
    </row>
    <row r="49" spans="1:24" x14ac:dyDescent="0.25">
      <c r="A49">
        <v>63</v>
      </c>
      <c r="B49" s="12">
        <v>3355</v>
      </c>
      <c r="C49" s="12">
        <v>13543</v>
      </c>
      <c r="D49" s="12">
        <v>3781</v>
      </c>
      <c r="E49" s="12">
        <v>3515</v>
      </c>
      <c r="F49" s="1"/>
      <c r="G49" s="1"/>
      <c r="U49" s="12"/>
      <c r="V49" s="12"/>
      <c r="W49" s="12"/>
      <c r="X49" s="12"/>
    </row>
    <row r="50" spans="1:24" x14ac:dyDescent="0.25">
      <c r="A50">
        <v>64</v>
      </c>
      <c r="B50" s="12">
        <v>2877</v>
      </c>
      <c r="C50" s="12">
        <v>10817</v>
      </c>
      <c r="D50" s="12">
        <v>3090</v>
      </c>
      <c r="E50" s="12">
        <v>2935</v>
      </c>
      <c r="F50" s="1"/>
      <c r="G50" s="1"/>
      <c r="U50" s="12"/>
      <c r="V50" s="12"/>
      <c r="W50" s="12"/>
      <c r="X50" s="12"/>
    </row>
    <row r="51" spans="1:24" x14ac:dyDescent="0.25">
      <c r="A51">
        <v>65</v>
      </c>
      <c r="B51" s="12">
        <v>2247</v>
      </c>
      <c r="C51" s="12">
        <v>7352</v>
      </c>
      <c r="D51" s="12">
        <v>2101</v>
      </c>
      <c r="E51" s="12">
        <v>2143</v>
      </c>
      <c r="F51" s="1"/>
      <c r="G51" s="1"/>
      <c r="U51" s="12"/>
      <c r="V51" s="12"/>
      <c r="W51" s="12"/>
      <c r="X51" s="12"/>
    </row>
    <row r="52" spans="1:24" x14ac:dyDescent="0.25">
      <c r="A52">
        <v>66</v>
      </c>
      <c r="B52" s="12">
        <v>1646</v>
      </c>
      <c r="C52" s="12">
        <v>4902</v>
      </c>
      <c r="D52" s="12">
        <v>1442</v>
      </c>
      <c r="E52" s="12">
        <v>1557</v>
      </c>
      <c r="F52" s="1"/>
      <c r="G52" s="1"/>
      <c r="U52" s="12"/>
      <c r="V52" s="12"/>
      <c r="W52" s="12"/>
      <c r="X52" s="12"/>
    </row>
    <row r="53" spans="1:24" x14ac:dyDescent="0.25">
      <c r="A53">
        <v>67</v>
      </c>
      <c r="B53" s="1">
        <v>1220</v>
      </c>
      <c r="C53" s="1">
        <v>3290</v>
      </c>
      <c r="D53" s="1">
        <v>970</v>
      </c>
      <c r="E53" s="1">
        <v>1077</v>
      </c>
      <c r="U53" s="12"/>
      <c r="V53" s="12"/>
      <c r="W53" s="12"/>
      <c r="X53" s="12"/>
    </row>
    <row r="54" spans="1:24" x14ac:dyDescent="0.25">
      <c r="A54">
        <v>68</v>
      </c>
      <c r="B54" s="1">
        <v>794</v>
      </c>
      <c r="C54" s="1">
        <v>2215</v>
      </c>
      <c r="D54" s="1">
        <v>633</v>
      </c>
      <c r="E54" s="1">
        <v>741</v>
      </c>
      <c r="U54" s="12"/>
      <c r="V54" s="12"/>
      <c r="W54" s="12"/>
      <c r="X54" s="12"/>
    </row>
    <row r="55" spans="1:24" x14ac:dyDescent="0.25">
      <c r="A55">
        <v>69</v>
      </c>
      <c r="B55" s="1">
        <v>300</v>
      </c>
      <c r="C55" s="1">
        <v>756</v>
      </c>
      <c r="D55" s="1">
        <v>239</v>
      </c>
      <c r="E55" s="1">
        <v>255</v>
      </c>
      <c r="U55" s="12"/>
      <c r="V55" s="12"/>
      <c r="W55" s="12"/>
      <c r="X55" s="12"/>
    </row>
    <row r="57" spans="1:24" x14ac:dyDescent="0.25">
      <c r="A57" t="s">
        <v>108</v>
      </c>
    </row>
  </sheetData>
  <conditionalFormatting sqref="F4:F5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G5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zoomScaleNormal="100" workbookViewId="0">
      <selection activeCell="D37" sqref="D37"/>
    </sheetView>
  </sheetViews>
  <sheetFormatPr defaultRowHeight="15" x14ac:dyDescent="0.25"/>
  <cols>
    <col min="1" max="1" width="12.85546875" customWidth="1"/>
    <col min="2" max="2" width="29.5703125" customWidth="1"/>
  </cols>
  <sheetData>
    <row r="1" spans="1:12" x14ac:dyDescent="0.25">
      <c r="A1" t="s">
        <v>120</v>
      </c>
    </row>
    <row r="2" spans="1:12" x14ac:dyDescent="0.25">
      <c r="A2" t="s">
        <v>121</v>
      </c>
    </row>
    <row r="4" spans="1:12" x14ac:dyDescent="0.25">
      <c r="A4" t="s">
        <v>50</v>
      </c>
      <c r="B4" t="s">
        <v>51</v>
      </c>
      <c r="C4" t="s">
        <v>48</v>
      </c>
      <c r="D4" t="s">
        <v>49</v>
      </c>
    </row>
    <row r="5" spans="1:12" x14ac:dyDescent="0.25">
      <c r="A5" s="26" t="s">
        <v>1</v>
      </c>
      <c r="B5" t="s">
        <v>52</v>
      </c>
      <c r="C5" s="1">
        <v>20.100000000000001</v>
      </c>
      <c r="D5" s="1">
        <v>19.399999999999999</v>
      </c>
      <c r="K5" s="1"/>
      <c r="L5" s="1"/>
    </row>
    <row r="6" spans="1:12" x14ac:dyDescent="0.25">
      <c r="A6" s="26"/>
      <c r="B6" t="s">
        <v>4</v>
      </c>
      <c r="C6" s="1">
        <v>14.2</v>
      </c>
      <c r="D6" s="1">
        <v>16.7</v>
      </c>
      <c r="E6" s="1"/>
    </row>
    <row r="7" spans="1:12" x14ac:dyDescent="0.25">
      <c r="A7" s="26"/>
      <c r="B7" t="s">
        <v>86</v>
      </c>
      <c r="C7" s="1">
        <v>17.3</v>
      </c>
      <c r="D7" s="1">
        <v>14.6</v>
      </c>
      <c r="E7" s="1"/>
      <c r="H7" s="3"/>
    </row>
    <row r="8" spans="1:12" x14ac:dyDescent="0.25">
      <c r="A8" s="26"/>
      <c r="B8" t="s">
        <v>87</v>
      </c>
      <c r="C8" s="1">
        <v>19.7</v>
      </c>
      <c r="D8" s="1">
        <v>19.399999999999999</v>
      </c>
      <c r="E8" s="1"/>
    </row>
    <row r="9" spans="1:12" x14ac:dyDescent="0.25">
      <c r="A9" s="26"/>
      <c r="B9" t="s">
        <v>5</v>
      </c>
      <c r="C9" s="1">
        <v>18.399999999999999</v>
      </c>
      <c r="D9" s="1">
        <v>21.2</v>
      </c>
      <c r="E9" s="1"/>
      <c r="K9" s="1"/>
      <c r="L9" s="1"/>
    </row>
    <row r="10" spans="1:12" x14ac:dyDescent="0.25">
      <c r="A10" s="26"/>
      <c r="B10" t="s">
        <v>6</v>
      </c>
      <c r="C10" s="1">
        <v>18</v>
      </c>
      <c r="D10" s="1">
        <v>19.8</v>
      </c>
      <c r="E10" s="1"/>
      <c r="K10" s="1"/>
      <c r="L10" s="1"/>
    </row>
    <row r="11" spans="1:12" x14ac:dyDescent="0.25">
      <c r="A11" s="26"/>
      <c r="B11" t="s">
        <v>43</v>
      </c>
      <c r="C11" s="1">
        <v>26.1</v>
      </c>
      <c r="D11" s="1">
        <v>22.2</v>
      </c>
      <c r="E11" s="1"/>
      <c r="K11" s="1"/>
      <c r="L11" s="1"/>
    </row>
    <row r="12" spans="1:12" x14ac:dyDescent="0.25">
      <c r="A12" s="26" t="s">
        <v>0</v>
      </c>
      <c r="B12" t="s">
        <v>53</v>
      </c>
      <c r="C12" s="1">
        <v>28.6</v>
      </c>
      <c r="D12" s="1">
        <v>28.3</v>
      </c>
      <c r="E12" s="1"/>
      <c r="K12" s="1"/>
      <c r="L12" s="1"/>
    </row>
    <row r="13" spans="1:12" x14ac:dyDescent="0.25">
      <c r="A13" s="26"/>
      <c r="B13" t="s">
        <v>4</v>
      </c>
      <c r="C13" s="1">
        <v>16.7</v>
      </c>
      <c r="D13" s="1">
        <v>16.399999999999999</v>
      </c>
      <c r="E13" s="1"/>
    </row>
    <row r="14" spans="1:12" x14ac:dyDescent="0.25">
      <c r="A14" s="26"/>
      <c r="B14" t="s">
        <v>86</v>
      </c>
      <c r="C14" s="1">
        <v>21.8</v>
      </c>
      <c r="D14" s="1">
        <v>19</v>
      </c>
      <c r="E14" s="1"/>
    </row>
    <row r="15" spans="1:12" x14ac:dyDescent="0.25">
      <c r="A15" s="26"/>
      <c r="B15" t="s">
        <v>87</v>
      </c>
      <c r="C15" s="1">
        <v>35.9</v>
      </c>
      <c r="D15" s="1">
        <v>35.299999999999997</v>
      </c>
    </row>
    <row r="16" spans="1:12" x14ac:dyDescent="0.25">
      <c r="A16" s="26"/>
      <c r="B16" t="s">
        <v>5</v>
      </c>
      <c r="C16" s="1">
        <v>23.6</v>
      </c>
      <c r="D16" s="1">
        <v>25.6</v>
      </c>
      <c r="E16" s="1"/>
    </row>
    <row r="17" spans="1:12" x14ac:dyDescent="0.25">
      <c r="A17" s="26"/>
      <c r="B17" t="s">
        <v>6</v>
      </c>
      <c r="C17" s="1">
        <v>29.6</v>
      </c>
      <c r="D17" s="1">
        <v>31.5</v>
      </c>
      <c r="E17" s="1"/>
    </row>
    <row r="18" spans="1:12" x14ac:dyDescent="0.25">
      <c r="A18" s="26"/>
      <c r="B18" t="s">
        <v>43</v>
      </c>
      <c r="C18" s="1">
        <v>40.4</v>
      </c>
      <c r="D18" s="1">
        <v>40.5</v>
      </c>
      <c r="E18" s="1"/>
      <c r="K18" s="1"/>
      <c r="L18" s="1"/>
    </row>
    <row r="19" spans="1:12" x14ac:dyDescent="0.25">
      <c r="E19" s="1"/>
      <c r="K19" s="1"/>
      <c r="L19" s="1"/>
    </row>
    <row r="20" spans="1:12" x14ac:dyDescent="0.25">
      <c r="A20" t="s">
        <v>111</v>
      </c>
      <c r="E20" s="1"/>
      <c r="K20" s="1"/>
      <c r="L20" s="1"/>
    </row>
    <row r="21" spans="1:12" x14ac:dyDescent="0.25">
      <c r="E21" s="1"/>
      <c r="H21" s="3"/>
    </row>
    <row r="22" spans="1:12" x14ac:dyDescent="0.25">
      <c r="E22" s="1"/>
    </row>
    <row r="23" spans="1:12" x14ac:dyDescent="0.25">
      <c r="E23" s="1"/>
      <c r="F23" s="1"/>
    </row>
    <row r="24" spans="1:12" x14ac:dyDescent="0.25">
      <c r="E24" s="1"/>
      <c r="F24" s="1"/>
    </row>
  </sheetData>
  <mergeCells count="2">
    <mergeCell ref="A12:A18"/>
    <mergeCell ref="A5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8"/>
  <sheetViews>
    <sheetView zoomScaleNormal="100" workbookViewId="0">
      <selection activeCell="A43" sqref="A43"/>
    </sheetView>
  </sheetViews>
  <sheetFormatPr defaultRowHeight="15" x14ac:dyDescent="0.25"/>
  <cols>
    <col min="2" max="2" width="13.85546875" customWidth="1"/>
    <col min="3" max="3" width="15.28515625" customWidth="1"/>
    <col min="5" max="5" width="13.7109375" customWidth="1"/>
  </cols>
  <sheetData>
    <row r="1" spans="1:6" s="24" customFormat="1" x14ac:dyDescent="0.25">
      <c r="A1" s="27" t="s">
        <v>105</v>
      </c>
    </row>
    <row r="2" spans="1:6" s="24" customFormat="1" x14ac:dyDescent="0.25">
      <c r="A2" s="27"/>
    </row>
    <row r="3" spans="1:6" x14ac:dyDescent="0.25">
      <c r="B3" t="s">
        <v>7</v>
      </c>
    </row>
    <row r="4" spans="1:6" x14ac:dyDescent="0.25">
      <c r="D4" t="s">
        <v>35</v>
      </c>
    </row>
    <row r="5" spans="1:6" ht="45" x14ac:dyDescent="0.25">
      <c r="B5" t="s">
        <v>8</v>
      </c>
      <c r="C5" s="2" t="s">
        <v>9</v>
      </c>
      <c r="D5" t="s">
        <v>84</v>
      </c>
      <c r="E5" s="2" t="s">
        <v>83</v>
      </c>
    </row>
    <row r="6" spans="1:6" x14ac:dyDescent="0.25">
      <c r="A6" t="s">
        <v>10</v>
      </c>
      <c r="B6" s="12">
        <v>2419</v>
      </c>
      <c r="C6" s="12">
        <v>1652</v>
      </c>
      <c r="D6" s="12">
        <v>394</v>
      </c>
      <c r="E6" s="12">
        <v>1258</v>
      </c>
      <c r="F6" s="12"/>
    </row>
    <row r="7" spans="1:6" x14ac:dyDescent="0.25">
      <c r="A7" t="s">
        <v>11</v>
      </c>
      <c r="B7" s="12">
        <v>2351</v>
      </c>
      <c r="C7" s="12">
        <v>1641</v>
      </c>
      <c r="D7" s="12">
        <v>387</v>
      </c>
      <c r="E7" s="12">
        <v>1254</v>
      </c>
      <c r="F7" s="12"/>
    </row>
    <row r="8" spans="1:6" x14ac:dyDescent="0.25">
      <c r="A8" t="s">
        <v>12</v>
      </c>
      <c r="B8" s="12">
        <v>2199</v>
      </c>
      <c r="C8" s="12">
        <v>1593</v>
      </c>
      <c r="D8" s="12">
        <v>368</v>
      </c>
      <c r="E8" s="12">
        <v>1225</v>
      </c>
      <c r="F8" s="12"/>
    </row>
    <row r="9" spans="1:6" x14ac:dyDescent="0.25">
      <c r="A9" t="s">
        <v>13</v>
      </c>
      <c r="B9" s="12">
        <v>2034</v>
      </c>
      <c r="C9" s="12">
        <v>1499</v>
      </c>
      <c r="D9" s="12">
        <v>323</v>
      </c>
      <c r="E9" s="12">
        <v>1176</v>
      </c>
      <c r="F9" s="12"/>
    </row>
    <row r="10" spans="1:6" x14ac:dyDescent="0.25">
      <c r="A10" t="s">
        <v>14</v>
      </c>
      <c r="B10" s="12">
        <v>2097</v>
      </c>
      <c r="C10" s="12">
        <v>1393</v>
      </c>
      <c r="D10" s="12">
        <v>246</v>
      </c>
      <c r="E10" s="12">
        <v>1147</v>
      </c>
      <c r="F10" s="12"/>
    </row>
    <row r="11" spans="1:6" x14ac:dyDescent="0.25">
      <c r="A11" t="s">
        <v>15</v>
      </c>
      <c r="B11" s="12">
        <v>2170</v>
      </c>
      <c r="C11" s="12">
        <v>1368</v>
      </c>
      <c r="D11" s="12">
        <v>233</v>
      </c>
      <c r="E11" s="12">
        <v>1135</v>
      </c>
      <c r="F11" s="12"/>
    </row>
    <row r="12" spans="1:6" x14ac:dyDescent="0.25">
      <c r="A12" t="s">
        <v>16</v>
      </c>
      <c r="B12" s="12">
        <v>2189</v>
      </c>
      <c r="C12" s="12">
        <v>1338</v>
      </c>
      <c r="D12" s="12">
        <v>227</v>
      </c>
      <c r="E12" s="12">
        <v>1111</v>
      </c>
      <c r="F12" s="12"/>
    </row>
    <row r="13" spans="1:6" x14ac:dyDescent="0.25">
      <c r="A13" t="s">
        <v>17</v>
      </c>
      <c r="B13" s="12">
        <v>2203</v>
      </c>
      <c r="C13" s="12">
        <v>1294</v>
      </c>
      <c r="D13" s="12">
        <v>222</v>
      </c>
      <c r="E13" s="12">
        <v>1072</v>
      </c>
      <c r="F13" s="12"/>
    </row>
    <row r="14" spans="1:6" x14ac:dyDescent="0.25">
      <c r="A14" t="s">
        <v>18</v>
      </c>
      <c r="B14" s="12">
        <v>2246</v>
      </c>
      <c r="C14" s="12">
        <v>1309</v>
      </c>
      <c r="D14" s="12">
        <v>220</v>
      </c>
      <c r="E14" s="12">
        <v>1089</v>
      </c>
      <c r="F14" s="12"/>
    </row>
    <row r="15" spans="1:6" x14ac:dyDescent="0.25">
      <c r="A15" t="s">
        <v>19</v>
      </c>
      <c r="B15" s="12">
        <v>2310</v>
      </c>
      <c r="C15" s="12">
        <v>1322</v>
      </c>
      <c r="D15" s="12">
        <v>216</v>
      </c>
      <c r="E15" s="12">
        <v>1106</v>
      </c>
      <c r="F15" s="12"/>
    </row>
    <row r="16" spans="1:6" x14ac:dyDescent="0.25">
      <c r="A16" t="s">
        <v>20</v>
      </c>
      <c r="B16" s="12">
        <v>2406</v>
      </c>
      <c r="C16" s="12">
        <v>1321</v>
      </c>
      <c r="D16" s="12">
        <v>219</v>
      </c>
      <c r="E16" s="12">
        <v>1102</v>
      </c>
      <c r="F16" s="12"/>
    </row>
    <row r="17" spans="1:6" x14ac:dyDescent="0.25">
      <c r="A17" t="s">
        <v>21</v>
      </c>
      <c r="B17" s="12">
        <v>2508</v>
      </c>
      <c r="C17" s="12">
        <v>1301</v>
      </c>
      <c r="D17" s="12">
        <v>222</v>
      </c>
      <c r="E17" s="12">
        <v>1079</v>
      </c>
      <c r="F17" s="12"/>
    </row>
    <row r="18" spans="1:6" x14ac:dyDescent="0.25">
      <c r="A18" t="s">
        <v>22</v>
      </c>
      <c r="B18" s="12">
        <v>2504</v>
      </c>
      <c r="C18" s="12">
        <v>1317</v>
      </c>
      <c r="D18" s="12">
        <v>228</v>
      </c>
      <c r="E18" s="12">
        <v>1089</v>
      </c>
      <c r="F18" s="12"/>
    </row>
    <row r="19" spans="1:6" x14ac:dyDescent="0.25">
      <c r="A19" t="s">
        <v>23</v>
      </c>
      <c r="B19" s="12">
        <v>2494</v>
      </c>
      <c r="C19" s="12">
        <v>1329</v>
      </c>
      <c r="D19" s="12">
        <v>234</v>
      </c>
      <c r="E19" s="12">
        <v>1095</v>
      </c>
      <c r="F19" s="12"/>
    </row>
    <row r="20" spans="1:6" x14ac:dyDescent="0.25">
      <c r="A20" t="s">
        <v>24</v>
      </c>
      <c r="B20" s="12">
        <v>2466</v>
      </c>
      <c r="C20" s="12">
        <v>1328</v>
      </c>
      <c r="D20" s="12">
        <v>237</v>
      </c>
      <c r="E20" s="12">
        <v>1091</v>
      </c>
    </row>
    <row r="21" spans="1:6" x14ac:dyDescent="0.25">
      <c r="A21" t="s">
        <v>25</v>
      </c>
      <c r="B21" s="12">
        <v>2477.4</v>
      </c>
      <c r="C21" s="12">
        <v>1326.6999999999998</v>
      </c>
      <c r="D21" s="12">
        <v>237.1</v>
      </c>
      <c r="E21" s="12">
        <v>1089.5999999999999</v>
      </c>
    </row>
    <row r="22" spans="1:6" x14ac:dyDescent="0.25">
      <c r="A22" t="s">
        <v>26</v>
      </c>
      <c r="B22" s="12">
        <v>2531.4</v>
      </c>
      <c r="C22" s="12">
        <v>1334.8000000000002</v>
      </c>
      <c r="D22" s="12">
        <v>240.9</v>
      </c>
      <c r="E22" s="12">
        <v>1093.9000000000001</v>
      </c>
    </row>
    <row r="23" spans="1:6" x14ac:dyDescent="0.25">
      <c r="A23" t="s">
        <v>27</v>
      </c>
      <c r="B23" s="12">
        <v>2623.6</v>
      </c>
      <c r="C23" s="12">
        <v>1335.1000000000001</v>
      </c>
      <c r="D23" s="12">
        <v>239.4</v>
      </c>
      <c r="E23" s="12">
        <v>1095.7</v>
      </c>
    </row>
    <row r="24" spans="1:6" x14ac:dyDescent="0.25">
      <c r="A24" t="s">
        <v>28</v>
      </c>
      <c r="B24" s="12">
        <v>2686.7</v>
      </c>
      <c r="C24" s="12">
        <v>1307.9000000000001</v>
      </c>
      <c r="D24" s="12">
        <v>228</v>
      </c>
      <c r="E24" s="12">
        <v>1079.9000000000001</v>
      </c>
    </row>
    <row r="25" spans="1:6" x14ac:dyDescent="0.25">
      <c r="A25" t="s">
        <v>29</v>
      </c>
      <c r="B25" s="12">
        <v>2610.6999999999998</v>
      </c>
      <c r="C25" s="12">
        <v>1284</v>
      </c>
      <c r="D25" s="12">
        <v>231</v>
      </c>
      <c r="E25" s="12">
        <v>1053</v>
      </c>
    </row>
    <row r="26" spans="1:6" x14ac:dyDescent="0.25">
      <c r="A26" t="s">
        <v>30</v>
      </c>
      <c r="B26" s="12">
        <v>2628.1</v>
      </c>
      <c r="C26" s="12">
        <v>1274.1000000000001</v>
      </c>
      <c r="D26" s="12">
        <v>238.7</v>
      </c>
      <c r="E26" s="12">
        <v>1035.4000000000001</v>
      </c>
    </row>
    <row r="27" spans="1:6" x14ac:dyDescent="0.25">
      <c r="A27" t="s">
        <v>31</v>
      </c>
      <c r="B27" s="12">
        <v>2722.6</v>
      </c>
      <c r="C27" s="12">
        <v>1287.5</v>
      </c>
      <c r="D27" s="12">
        <v>238.7</v>
      </c>
      <c r="E27" s="12">
        <v>1048.8</v>
      </c>
    </row>
    <row r="28" spans="1:6" x14ac:dyDescent="0.25">
      <c r="A28" t="s">
        <v>32</v>
      </c>
      <c r="B28" s="12">
        <v>2745.6</v>
      </c>
      <c r="C28" s="12">
        <v>1280.1000000000001</v>
      </c>
      <c r="D28" s="12">
        <v>246.9</v>
      </c>
      <c r="E28" s="12">
        <v>1033.2</v>
      </c>
    </row>
    <row r="29" spans="1:6" x14ac:dyDescent="0.25">
      <c r="A29" t="s">
        <v>33</v>
      </c>
      <c r="B29" s="12">
        <v>2770.7</v>
      </c>
      <c r="C29" s="12">
        <v>1286</v>
      </c>
      <c r="D29" s="12">
        <v>257.7</v>
      </c>
      <c r="E29" s="12">
        <v>1028.3</v>
      </c>
    </row>
    <row r="30" spans="1:6" x14ac:dyDescent="0.25">
      <c r="A30" t="s">
        <v>34</v>
      </c>
      <c r="B30" s="12">
        <v>2793.4</v>
      </c>
      <c r="C30" s="12">
        <v>1316.5</v>
      </c>
      <c r="D30" s="12">
        <v>264.60000000000002</v>
      </c>
      <c r="E30" s="12">
        <v>1051.9000000000001</v>
      </c>
    </row>
    <row r="31" spans="1:6" x14ac:dyDescent="0.25">
      <c r="A31" t="s">
        <v>55</v>
      </c>
      <c r="B31" s="12">
        <v>2838</v>
      </c>
      <c r="C31" s="12">
        <v>1343</v>
      </c>
      <c r="D31" s="12">
        <v>278</v>
      </c>
      <c r="E31" s="12">
        <v>1065</v>
      </c>
    </row>
    <row r="32" spans="1:6" x14ac:dyDescent="0.25">
      <c r="A32" t="s">
        <v>56</v>
      </c>
      <c r="B32" s="12">
        <v>2890.4</v>
      </c>
      <c r="C32" s="12">
        <v>1377.6999999999998</v>
      </c>
      <c r="D32" s="12">
        <v>287.39999999999998</v>
      </c>
      <c r="E32" s="12">
        <v>1090.3</v>
      </c>
    </row>
    <row r="33" spans="1:18" x14ac:dyDescent="0.25">
      <c r="A33" t="s">
        <v>57</v>
      </c>
      <c r="B33" s="12">
        <v>2940.9</v>
      </c>
      <c r="C33" s="12">
        <v>1418.4</v>
      </c>
      <c r="D33" s="12">
        <v>285.60000000000002</v>
      </c>
      <c r="E33" s="12">
        <v>1132.8</v>
      </c>
    </row>
    <row r="34" spans="1:18" x14ac:dyDescent="0.25">
      <c r="A34" t="s">
        <v>63</v>
      </c>
      <c r="B34" s="12">
        <v>2995.8</v>
      </c>
      <c r="C34" s="12">
        <f t="shared" ref="C34:C40" si="0">+D34+E34</f>
        <v>1451.9</v>
      </c>
      <c r="D34" s="12">
        <v>294.89999999999998</v>
      </c>
      <c r="E34" s="12">
        <v>1157</v>
      </c>
      <c r="R34" s="9"/>
    </row>
    <row r="35" spans="1:18" x14ac:dyDescent="0.25">
      <c r="A35" t="s">
        <v>80</v>
      </c>
      <c r="B35" s="12">
        <v>2993.4</v>
      </c>
      <c r="C35" s="12">
        <f t="shared" si="0"/>
        <v>1451.1999999999998</v>
      </c>
      <c r="D35" s="12">
        <v>298.39999999999998</v>
      </c>
      <c r="E35" s="12">
        <v>1152.8</v>
      </c>
    </row>
    <row r="36" spans="1:18" x14ac:dyDescent="0.25">
      <c r="A36" t="s">
        <v>85</v>
      </c>
      <c r="B36" s="12">
        <v>2950.5</v>
      </c>
      <c r="C36" s="12">
        <f t="shared" si="0"/>
        <v>1429.3</v>
      </c>
      <c r="D36" s="12">
        <v>309.5</v>
      </c>
      <c r="E36" s="12">
        <v>1119.8</v>
      </c>
    </row>
    <row r="37" spans="1:18" x14ac:dyDescent="0.25">
      <c r="A37" s="10" t="s">
        <v>88</v>
      </c>
      <c r="B37" s="12">
        <v>2924</v>
      </c>
      <c r="C37" s="12">
        <f t="shared" si="0"/>
        <v>1452.9</v>
      </c>
      <c r="D37" s="12">
        <v>331.9</v>
      </c>
      <c r="E37" s="12">
        <v>1121</v>
      </c>
    </row>
    <row r="38" spans="1:18" x14ac:dyDescent="0.25">
      <c r="A38" s="10" t="s">
        <v>89</v>
      </c>
      <c r="B38" s="12">
        <v>3025</v>
      </c>
      <c r="C38" s="12">
        <f t="shared" si="0"/>
        <v>1466</v>
      </c>
      <c r="D38" s="12">
        <v>349</v>
      </c>
      <c r="E38" s="12">
        <v>1117</v>
      </c>
    </row>
    <row r="39" spans="1:18" x14ac:dyDescent="0.25">
      <c r="A39" t="s">
        <v>91</v>
      </c>
      <c r="B39" s="12">
        <v>3065</v>
      </c>
      <c r="C39" s="12">
        <f t="shared" si="0"/>
        <v>1487</v>
      </c>
      <c r="D39" s="12">
        <v>355</v>
      </c>
      <c r="E39" s="12">
        <v>1132</v>
      </c>
    </row>
    <row r="40" spans="1:18" x14ac:dyDescent="0.25">
      <c r="A40" t="s">
        <v>94</v>
      </c>
      <c r="B40" s="12">
        <v>3035</v>
      </c>
      <c r="C40" s="12">
        <f t="shared" si="0"/>
        <v>1490</v>
      </c>
      <c r="D40" s="12">
        <v>358</v>
      </c>
      <c r="E40" s="12">
        <v>1132</v>
      </c>
    </row>
    <row r="41" spans="1:18" x14ac:dyDescent="0.25">
      <c r="A41" s="17"/>
      <c r="B41" s="19"/>
      <c r="C41" s="19"/>
      <c r="D41" s="15"/>
      <c r="E41" s="15"/>
    </row>
    <row r="42" spans="1:18" x14ac:dyDescent="0.25">
      <c r="A42" s="1" t="s">
        <v>106</v>
      </c>
    </row>
    <row r="43" spans="1:18" x14ac:dyDescent="0.25">
      <c r="A43" s="1"/>
    </row>
    <row r="44" spans="1:18" x14ac:dyDescent="0.25">
      <c r="A44" s="1"/>
    </row>
    <row r="45" spans="1:18" x14ac:dyDescent="0.25">
      <c r="A45" s="1"/>
    </row>
    <row r="46" spans="1:18" x14ac:dyDescent="0.25">
      <c r="B46" s="1"/>
    </row>
    <row r="47" spans="1:18" x14ac:dyDescent="0.25">
      <c r="B47" s="1"/>
    </row>
    <row r="48" spans="1:18" x14ac:dyDescent="0.25">
      <c r="B48" s="1"/>
    </row>
  </sheetData>
  <phoneticPr fontId="3" type="noConversion"/>
  <conditionalFormatting sqref="P6:P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"/>
  <sheetViews>
    <sheetView zoomScaleNormal="100" workbookViewId="0">
      <selection activeCell="A15" sqref="A15"/>
    </sheetView>
  </sheetViews>
  <sheetFormatPr defaultRowHeight="15" x14ac:dyDescent="0.25"/>
  <sheetData>
    <row r="1" spans="1:5" x14ac:dyDescent="0.25">
      <c r="A1" s="28" t="s">
        <v>107</v>
      </c>
    </row>
    <row r="3" spans="1:5" x14ac:dyDescent="0.25">
      <c r="B3" s="25" t="s">
        <v>1</v>
      </c>
      <c r="C3" s="25" t="s">
        <v>0</v>
      </c>
      <c r="D3" s="25" t="s">
        <v>36</v>
      </c>
    </row>
    <row r="4" spans="1:5" x14ac:dyDescent="0.25">
      <c r="A4" t="s">
        <v>67</v>
      </c>
      <c r="B4" s="1">
        <v>4.0766223635179442</v>
      </c>
      <c r="C4" s="1">
        <v>20.63441651252294</v>
      </c>
      <c r="D4" s="1">
        <v>13.770232900843082</v>
      </c>
      <c r="E4" s="3"/>
    </row>
    <row r="5" spans="1:5" x14ac:dyDescent="0.25">
      <c r="A5" t="s">
        <v>68</v>
      </c>
      <c r="B5" s="1">
        <v>9.4084901493497455</v>
      </c>
      <c r="C5" s="1">
        <v>12.350365974975583</v>
      </c>
      <c r="D5" s="1">
        <v>10.283738296719548</v>
      </c>
      <c r="E5" s="3"/>
    </row>
    <row r="6" spans="1:5" x14ac:dyDescent="0.25">
      <c r="A6" t="s">
        <v>69</v>
      </c>
      <c r="B6" s="1">
        <v>13.991348544734681</v>
      </c>
      <c r="C6" s="1">
        <v>12.413289166123787</v>
      </c>
      <c r="D6" s="1">
        <v>12.613401090430335</v>
      </c>
      <c r="E6" s="3"/>
    </row>
    <row r="7" spans="1:5" x14ac:dyDescent="0.25">
      <c r="A7" t="s">
        <v>70</v>
      </c>
      <c r="B7" s="1">
        <v>13.87430187331557</v>
      </c>
      <c r="C7" s="1">
        <v>10.753880631218411</v>
      </c>
      <c r="D7" s="1">
        <v>12.040882630852948</v>
      </c>
      <c r="E7" s="3"/>
    </row>
    <row r="8" spans="1:5" x14ac:dyDescent="0.25">
      <c r="A8" t="s">
        <v>71</v>
      </c>
      <c r="B8" s="1">
        <v>13.010794946664058</v>
      </c>
      <c r="C8" s="1">
        <v>9.2605522635897408</v>
      </c>
      <c r="D8" s="1">
        <v>10.820119565188941</v>
      </c>
      <c r="E8" s="3"/>
    </row>
    <row r="9" spans="1:5" x14ac:dyDescent="0.25">
      <c r="A9" t="s">
        <v>72</v>
      </c>
      <c r="B9" s="1">
        <v>12.869940004666434</v>
      </c>
      <c r="C9" s="1">
        <v>8.7260145804802676</v>
      </c>
      <c r="D9" s="1">
        <v>10.429808454892148</v>
      </c>
      <c r="E9" s="3"/>
    </row>
    <row r="10" spans="1:5" x14ac:dyDescent="0.25">
      <c r="A10" t="s">
        <v>73</v>
      </c>
      <c r="B10" s="1">
        <v>13.110644802259106</v>
      </c>
      <c r="C10" s="1">
        <v>8.9964760875317396</v>
      </c>
      <c r="D10" s="1">
        <v>10.930526945355464</v>
      </c>
      <c r="E10" s="3"/>
    </row>
    <row r="11" spans="1:5" x14ac:dyDescent="0.25">
      <c r="A11" t="s">
        <v>74</v>
      </c>
      <c r="B11" s="1">
        <v>12.082181249688274</v>
      </c>
      <c r="C11" s="1">
        <v>9.5317969981763362</v>
      </c>
      <c r="D11" s="1">
        <v>10.998155350987172</v>
      </c>
      <c r="E11" s="3"/>
    </row>
    <row r="12" spans="1:5" x14ac:dyDescent="0.25">
      <c r="A12" t="s">
        <v>75</v>
      </c>
      <c r="B12" s="1">
        <v>7.5756760658041928</v>
      </c>
      <c r="C12" s="1">
        <v>7.3332077853811963</v>
      </c>
      <c r="D12" s="1">
        <v>8.1131347647303631</v>
      </c>
      <c r="E12" s="3"/>
    </row>
    <row r="14" spans="1:5" x14ac:dyDescent="0.25">
      <c r="A14" t="s">
        <v>108</v>
      </c>
    </row>
    <row r="17" spans="4:4" x14ac:dyDescent="0.25">
      <c r="D17" s="3"/>
    </row>
    <row r="18" spans="4:4" x14ac:dyDescent="0.25">
      <c r="D18" s="3"/>
    </row>
    <row r="34" spans="5:5" x14ac:dyDescent="0.25">
      <c r="E34" s="3"/>
    </row>
    <row r="35" spans="5:5" x14ac:dyDescent="0.25">
      <c r="E35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4"/>
  <sheetViews>
    <sheetView zoomScaleNormal="100" workbookViewId="0">
      <selection activeCell="A30" sqref="A30"/>
    </sheetView>
  </sheetViews>
  <sheetFormatPr defaultRowHeight="15" x14ac:dyDescent="0.25"/>
  <cols>
    <col min="8" max="9" width="9.5703125" customWidth="1"/>
  </cols>
  <sheetData>
    <row r="1" spans="1:18" x14ac:dyDescent="0.25">
      <c r="A1" t="s">
        <v>109</v>
      </c>
    </row>
    <row r="2" spans="1:18" x14ac:dyDescent="0.25">
      <c r="A2" t="s">
        <v>110</v>
      </c>
    </row>
    <row r="4" spans="1:18" x14ac:dyDescent="0.25">
      <c r="B4" t="s">
        <v>0</v>
      </c>
      <c r="E4" t="s">
        <v>1</v>
      </c>
    </row>
    <row r="5" spans="1:18" x14ac:dyDescent="0.25">
      <c r="B5">
        <v>1985</v>
      </c>
      <c r="C5">
        <v>2000</v>
      </c>
      <c r="D5">
        <v>2024</v>
      </c>
      <c r="E5">
        <v>1985</v>
      </c>
      <c r="F5">
        <v>2000</v>
      </c>
      <c r="G5">
        <v>2024</v>
      </c>
    </row>
    <row r="6" spans="1:18" x14ac:dyDescent="0.25">
      <c r="A6">
        <v>18</v>
      </c>
      <c r="B6" s="1">
        <v>1.1579999999999999</v>
      </c>
      <c r="C6" s="1">
        <v>1.0310773230311912</v>
      </c>
      <c r="D6" s="1">
        <v>2.0505939571175067</v>
      </c>
      <c r="E6" s="1">
        <v>8.5000000000000006E-2</v>
      </c>
      <c r="F6" s="1">
        <v>0.15356133564645952</v>
      </c>
      <c r="G6" s="1">
        <v>0.1086187689084742</v>
      </c>
      <c r="R6" s="3"/>
    </row>
    <row r="7" spans="1:18" x14ac:dyDescent="0.25">
      <c r="A7">
        <v>19</v>
      </c>
      <c r="B7" s="1">
        <v>4.4909999999999997</v>
      </c>
      <c r="C7" s="1">
        <v>2.5422192761226108</v>
      </c>
      <c r="D7" s="1">
        <v>3.222373617217035</v>
      </c>
      <c r="E7" s="1">
        <v>0.29799999999999999</v>
      </c>
      <c r="F7" s="1">
        <v>0.57608489091321491</v>
      </c>
      <c r="G7" s="1">
        <v>0.31182409887036555</v>
      </c>
      <c r="R7" s="3"/>
    </row>
    <row r="8" spans="1:18" x14ac:dyDescent="0.25">
      <c r="A8">
        <v>20</v>
      </c>
      <c r="B8" s="1">
        <v>4.2969999999999997</v>
      </c>
      <c r="C8" s="1">
        <v>2.7651619117654671</v>
      </c>
      <c r="D8" s="1">
        <v>3.3699671778781664</v>
      </c>
      <c r="E8" s="1">
        <v>0.62</v>
      </c>
      <c r="F8" s="1">
        <v>0.73041250068964669</v>
      </c>
      <c r="G8" s="1">
        <v>0.46513735883667001</v>
      </c>
      <c r="R8" s="3"/>
    </row>
    <row r="9" spans="1:18" x14ac:dyDescent="0.25">
      <c r="A9">
        <v>21</v>
      </c>
      <c r="B9" s="1">
        <v>4.41</v>
      </c>
      <c r="C9" s="1">
        <v>2.7742246205314371</v>
      </c>
      <c r="D9" s="1">
        <v>3.1962184621019523</v>
      </c>
      <c r="E9" s="1">
        <v>1.0740000000000001</v>
      </c>
      <c r="F9" s="1">
        <v>0.85071753909530601</v>
      </c>
      <c r="G9" s="1">
        <v>0.56168946279977494</v>
      </c>
      <c r="R9" s="3"/>
    </row>
    <row r="10" spans="1:18" x14ac:dyDescent="0.25">
      <c r="A10">
        <v>22</v>
      </c>
      <c r="B10" s="1">
        <v>3.8359999999999999</v>
      </c>
      <c r="C10" s="1">
        <v>2.734737103765426</v>
      </c>
      <c r="D10" s="1">
        <v>3.0206750667380096</v>
      </c>
      <c r="E10" s="1">
        <v>1.323</v>
      </c>
      <c r="F10" s="1">
        <v>0.94680831499383922</v>
      </c>
      <c r="G10" s="1">
        <v>0.66702751811409722</v>
      </c>
      <c r="R10" s="3"/>
    </row>
    <row r="11" spans="1:18" x14ac:dyDescent="0.25">
      <c r="A11">
        <v>23</v>
      </c>
      <c r="B11" s="1">
        <v>3.645</v>
      </c>
      <c r="C11" s="1">
        <v>2.7396568599526669</v>
      </c>
      <c r="D11" s="1">
        <v>2.8619471686108868</v>
      </c>
      <c r="E11" s="1">
        <v>1.3779999999999999</v>
      </c>
      <c r="F11" s="1">
        <v>1.1625911099940538</v>
      </c>
      <c r="G11" s="1">
        <v>0.84114362805268006</v>
      </c>
      <c r="R11" s="3"/>
    </row>
    <row r="12" spans="1:18" x14ac:dyDescent="0.25">
      <c r="A12">
        <v>24</v>
      </c>
      <c r="B12" s="1">
        <v>3.5739999999999998</v>
      </c>
      <c r="C12" s="1">
        <v>2.6776420385398163</v>
      </c>
      <c r="D12" s="1">
        <v>2.9126410628536821</v>
      </c>
      <c r="E12" s="1">
        <v>1.556</v>
      </c>
      <c r="F12" s="1">
        <v>1.4599054724233265</v>
      </c>
      <c r="G12" s="1">
        <v>1.1211815279360664</v>
      </c>
      <c r="R12" s="3"/>
    </row>
    <row r="13" spans="1:18" x14ac:dyDescent="0.25">
      <c r="A13">
        <v>25</v>
      </c>
      <c r="B13" s="1">
        <v>3.452</v>
      </c>
      <c r="C13" s="1">
        <v>2.7162232844292307</v>
      </c>
      <c r="D13" s="1">
        <v>2.7167097928599815</v>
      </c>
      <c r="E13" s="1">
        <v>1.6850000000000001</v>
      </c>
      <c r="F13" s="1">
        <v>1.9303977882263512</v>
      </c>
      <c r="G13" s="1">
        <v>1.4071629008987241</v>
      </c>
      <c r="R13" s="3"/>
    </row>
    <row r="14" spans="1:18" x14ac:dyDescent="0.25">
      <c r="A14">
        <v>26</v>
      </c>
      <c r="B14" s="1">
        <v>3.484</v>
      </c>
      <c r="C14" s="1">
        <v>2.6832091310674837</v>
      </c>
      <c r="D14" s="1">
        <v>2.5324878877062851</v>
      </c>
      <c r="E14" s="1">
        <v>1.913</v>
      </c>
      <c r="F14" s="1">
        <v>2.2485548069908723</v>
      </c>
      <c r="G14" s="1">
        <v>1.6921181248035271</v>
      </c>
      <c r="R14" s="3"/>
    </row>
    <row r="15" spans="1:18" x14ac:dyDescent="0.25">
      <c r="A15">
        <v>27</v>
      </c>
      <c r="B15" s="1">
        <v>3.41</v>
      </c>
      <c r="C15" s="1">
        <v>2.5773049057737225</v>
      </c>
      <c r="D15" s="1">
        <v>2.3441324613276771</v>
      </c>
      <c r="E15" s="1">
        <v>2.044</v>
      </c>
      <c r="F15" s="1">
        <v>2.4076333163731327</v>
      </c>
      <c r="G15" s="1">
        <v>1.9025538110272155</v>
      </c>
      <c r="R15" s="3"/>
    </row>
    <row r="16" spans="1:18" x14ac:dyDescent="0.25">
      <c r="A16">
        <v>28</v>
      </c>
      <c r="B16" s="1">
        <v>3.2650000000000001</v>
      </c>
      <c r="C16" s="1">
        <v>2.6385429235780609</v>
      </c>
      <c r="D16" s="1">
        <v>2.3103754471210776</v>
      </c>
      <c r="E16" s="1">
        <v>2.157</v>
      </c>
      <c r="F16" s="1">
        <v>2.5829568373108067</v>
      </c>
      <c r="G16" s="1">
        <v>2.0956902034579317</v>
      </c>
      <c r="R16" s="3"/>
    </row>
    <row r="17" spans="1:18" x14ac:dyDescent="0.25">
      <c r="A17">
        <v>29</v>
      </c>
      <c r="B17" s="1">
        <v>3.2069999999999999</v>
      </c>
      <c r="C17" s="1">
        <v>2.7032765576207023</v>
      </c>
      <c r="D17" s="1">
        <v>2.4466603859601532</v>
      </c>
      <c r="E17" s="1">
        <v>2.254</v>
      </c>
      <c r="F17" s="1">
        <v>2.7075530108443115</v>
      </c>
      <c r="G17" s="1">
        <v>2.3109651091635777</v>
      </c>
      <c r="R17" s="3"/>
    </row>
    <row r="18" spans="1:18" x14ac:dyDescent="0.25">
      <c r="A18">
        <v>30</v>
      </c>
      <c r="B18" s="1">
        <v>3.0609999999999999</v>
      </c>
      <c r="C18" s="1">
        <v>2.6639185081227765</v>
      </c>
      <c r="D18" s="1">
        <v>2.4155235964059432</v>
      </c>
      <c r="E18" s="1">
        <v>2.3420000000000001</v>
      </c>
      <c r="F18" s="1">
        <v>2.658204956874092</v>
      </c>
      <c r="G18" s="1">
        <v>2.5480614078002648</v>
      </c>
      <c r="R18" s="3"/>
    </row>
    <row r="19" spans="1:18" x14ac:dyDescent="0.25">
      <c r="A19">
        <v>31</v>
      </c>
      <c r="B19" s="1">
        <v>2.8420000000000001</v>
      </c>
      <c r="C19" s="1">
        <v>2.646310959663178</v>
      </c>
      <c r="D19" s="1">
        <v>2.4912232309231723</v>
      </c>
      <c r="E19" s="1">
        <v>2.35</v>
      </c>
      <c r="F19" s="1">
        <v>2.7530696941646693</v>
      </c>
      <c r="G19" s="1">
        <v>2.657431399379802</v>
      </c>
      <c r="R19" s="3"/>
    </row>
    <row r="20" spans="1:18" x14ac:dyDescent="0.25">
      <c r="A20">
        <v>32</v>
      </c>
      <c r="B20" s="1">
        <v>2.681</v>
      </c>
      <c r="C20" s="1">
        <v>2.8165604171953249</v>
      </c>
      <c r="D20" s="1">
        <v>2.5250770797332911</v>
      </c>
      <c r="E20" s="1">
        <v>2.5470000000000002</v>
      </c>
      <c r="F20" s="1">
        <v>2.9139872614588636</v>
      </c>
      <c r="G20" s="1">
        <v>2.8418331414144156</v>
      </c>
      <c r="R20" s="3"/>
    </row>
    <row r="21" spans="1:18" x14ac:dyDescent="0.25">
      <c r="A21">
        <v>33</v>
      </c>
      <c r="B21" s="1">
        <v>2.5739999999999998</v>
      </c>
      <c r="C21" s="1">
        <v>2.9759346242083073</v>
      </c>
      <c r="D21" s="1">
        <v>2.5138667719137144</v>
      </c>
      <c r="E21" s="1">
        <v>2.5870000000000002</v>
      </c>
      <c r="F21" s="1">
        <v>3.1308428402410389</v>
      </c>
      <c r="G21" s="1">
        <v>2.9539764117115936</v>
      </c>
      <c r="R21" s="3"/>
    </row>
    <row r="22" spans="1:18" x14ac:dyDescent="0.25">
      <c r="A22">
        <v>34</v>
      </c>
      <c r="B22" s="1">
        <v>2.4740000000000002</v>
      </c>
      <c r="C22" s="1">
        <v>2.9180627553741862</v>
      </c>
      <c r="D22" s="1">
        <v>2.4675984871473875</v>
      </c>
      <c r="E22" s="1">
        <v>2.661</v>
      </c>
      <c r="F22" s="1">
        <v>3.1550571027481658</v>
      </c>
      <c r="G22" s="1">
        <v>2.9900461844289823</v>
      </c>
      <c r="R22" s="3"/>
    </row>
    <row r="23" spans="1:18" x14ac:dyDescent="0.25">
      <c r="A23">
        <v>35</v>
      </c>
      <c r="B23" s="1">
        <v>2.371</v>
      </c>
      <c r="C23" s="1">
        <v>2.8434896089570634</v>
      </c>
      <c r="D23" s="1">
        <v>2.295826142282535</v>
      </c>
      <c r="E23" s="1">
        <v>2.94</v>
      </c>
      <c r="F23" s="1">
        <v>3.1193487282914538</v>
      </c>
      <c r="G23" s="1">
        <v>2.8305079371703137</v>
      </c>
      <c r="R23" s="3"/>
    </row>
    <row r="24" spans="1:18" x14ac:dyDescent="0.25">
      <c r="A24">
        <v>36</v>
      </c>
      <c r="B24" s="1">
        <v>2.3740000000000001</v>
      </c>
      <c r="C24" s="1">
        <v>2.7997296723442382</v>
      </c>
      <c r="D24" s="1">
        <v>2.2339651379628642</v>
      </c>
      <c r="E24" s="1">
        <v>3.117</v>
      </c>
      <c r="F24" s="1">
        <v>3.1234866085933044</v>
      </c>
      <c r="G24" s="1">
        <v>2.8538802914059138</v>
      </c>
      <c r="R24" s="3"/>
    </row>
    <row r="25" spans="1:18" x14ac:dyDescent="0.25">
      <c r="A25">
        <v>37</v>
      </c>
      <c r="B25" s="1">
        <v>2.649</v>
      </c>
      <c r="C25" s="1">
        <v>2.5564606756119916</v>
      </c>
      <c r="D25" s="1">
        <v>2.1255460689196397</v>
      </c>
      <c r="E25" s="1">
        <v>3.367</v>
      </c>
      <c r="F25" s="1">
        <v>2.9150600452408244</v>
      </c>
      <c r="G25" s="1">
        <v>2.7600083454077384</v>
      </c>
      <c r="R25" s="3"/>
    </row>
    <row r="26" spans="1:18" x14ac:dyDescent="0.25">
      <c r="A26">
        <v>38</v>
      </c>
      <c r="B26" s="1">
        <v>2.6070000000000002</v>
      </c>
      <c r="C26" s="1">
        <v>2.3645901843096029</v>
      </c>
      <c r="D26" s="1">
        <v>2.0517627968918317</v>
      </c>
      <c r="E26" s="1">
        <v>3.4580000000000002</v>
      </c>
      <c r="F26" s="1">
        <v>2.6658676981738156</v>
      </c>
      <c r="G26" s="1">
        <v>2.7503897142539806</v>
      </c>
      <c r="R26" s="3"/>
    </row>
    <row r="27" spans="1:18" x14ac:dyDescent="0.25">
      <c r="A27">
        <v>39</v>
      </c>
      <c r="B27" s="1">
        <v>2.5390000000000001</v>
      </c>
      <c r="C27" s="1">
        <v>2.2914411778414183</v>
      </c>
      <c r="D27" s="1">
        <v>2.0467804851622624</v>
      </c>
      <c r="E27" s="1">
        <v>3.6219999999999999</v>
      </c>
      <c r="F27" s="1">
        <v>2.5766733894450335</v>
      </c>
      <c r="G27" s="1">
        <v>2.6795155850777257</v>
      </c>
      <c r="R27" s="3"/>
    </row>
    <row r="28" spans="1:18" x14ac:dyDescent="0.25">
      <c r="A28">
        <v>40</v>
      </c>
      <c r="B28" s="1">
        <v>2.3969999999999998</v>
      </c>
      <c r="C28" s="1">
        <v>2.1653400587263527</v>
      </c>
      <c r="D28" s="1">
        <v>1.9044688028677328</v>
      </c>
      <c r="E28" s="1">
        <v>3.7109999999999999</v>
      </c>
      <c r="F28" s="1">
        <v>2.4398168298319716</v>
      </c>
      <c r="G28" s="1">
        <v>2.6088842198147701</v>
      </c>
      <c r="R28" s="3"/>
    </row>
    <row r="29" spans="1:18" x14ac:dyDescent="0.25">
      <c r="A29">
        <v>41</v>
      </c>
      <c r="B29" s="1">
        <v>2.4740000000000002</v>
      </c>
      <c r="C29" s="1">
        <v>2.1863137561561685</v>
      </c>
      <c r="D29" s="1">
        <v>1.9041125157133021</v>
      </c>
      <c r="E29" s="1">
        <v>3.7370000000000001</v>
      </c>
      <c r="F29" s="1">
        <v>2.4074800615471381</v>
      </c>
      <c r="G29" s="1">
        <v>2.5612905670527271</v>
      </c>
      <c r="R29" s="3"/>
    </row>
    <row r="30" spans="1:18" x14ac:dyDescent="0.25">
      <c r="A30">
        <v>42</v>
      </c>
      <c r="B30" s="1">
        <v>2.09</v>
      </c>
      <c r="C30" s="1">
        <v>2.1389287360369549</v>
      </c>
      <c r="D30" s="1">
        <v>1.8158841264109933</v>
      </c>
      <c r="E30" s="1">
        <v>3.52</v>
      </c>
      <c r="F30" s="1">
        <v>2.3877101889938515</v>
      </c>
      <c r="G30" s="1">
        <v>2.5869883871039616</v>
      </c>
      <c r="R30" s="3"/>
    </row>
    <row r="31" spans="1:18" x14ac:dyDescent="0.25">
      <c r="A31">
        <v>43</v>
      </c>
      <c r="B31" s="1">
        <v>1.865</v>
      </c>
      <c r="C31" s="1">
        <v>2.1587372280540031</v>
      </c>
      <c r="D31" s="1">
        <v>1.7940531291567983</v>
      </c>
      <c r="E31" s="1">
        <v>3.2490000000000001</v>
      </c>
      <c r="F31" s="1">
        <v>2.4304682854463087</v>
      </c>
      <c r="G31" s="1">
        <v>2.5847284512786435</v>
      </c>
      <c r="R31" s="3"/>
    </row>
    <row r="32" spans="1:18" x14ac:dyDescent="0.25">
      <c r="A32">
        <v>44</v>
      </c>
      <c r="B32" s="1">
        <v>1.8360000000000001</v>
      </c>
      <c r="C32" s="1">
        <v>2.1271472146411945</v>
      </c>
      <c r="D32" s="1">
        <v>1.8420336894419744</v>
      </c>
      <c r="E32" s="1">
        <v>2.7869999999999999</v>
      </c>
      <c r="F32" s="1">
        <v>2.4917702158440971</v>
      </c>
      <c r="G32" s="1">
        <v>2.6689033214134614</v>
      </c>
      <c r="R32" s="3"/>
    </row>
    <row r="33" spans="1:18" x14ac:dyDescent="0.25">
      <c r="A33">
        <v>45</v>
      </c>
      <c r="B33" s="1">
        <v>1.758</v>
      </c>
      <c r="C33" s="1">
        <v>2.0138633550665719</v>
      </c>
      <c r="D33" s="1">
        <v>1.7625282802668762</v>
      </c>
      <c r="E33" s="1">
        <v>2.5230000000000001</v>
      </c>
      <c r="F33" s="1">
        <v>2.4211197410606458</v>
      </c>
      <c r="G33" s="1">
        <v>2.5782992741748059</v>
      </c>
      <c r="R33" s="3"/>
    </row>
    <row r="34" spans="1:18" x14ac:dyDescent="0.25">
      <c r="A34">
        <v>46</v>
      </c>
      <c r="B34" s="1">
        <v>1.7290000000000001</v>
      </c>
      <c r="C34" s="1">
        <v>1.9635005877813971</v>
      </c>
      <c r="D34" s="1">
        <v>1.714099694198741</v>
      </c>
      <c r="E34" s="1">
        <v>2.5840000000000001</v>
      </c>
      <c r="F34" s="1">
        <v>2.3046460733048484</v>
      </c>
      <c r="G34" s="1">
        <v>2.5062603690604606</v>
      </c>
      <c r="R34" s="3"/>
    </row>
    <row r="35" spans="1:18" x14ac:dyDescent="0.25">
      <c r="A35">
        <v>47</v>
      </c>
      <c r="B35" s="1">
        <v>1.4610000000000001</v>
      </c>
      <c r="C35" s="1">
        <v>1.9884877705218567</v>
      </c>
      <c r="D35" s="1">
        <v>1.7344837102261728</v>
      </c>
      <c r="E35" s="1">
        <v>2.4460000000000002</v>
      </c>
      <c r="F35" s="1">
        <v>2.4897779031061691</v>
      </c>
      <c r="G35" s="1">
        <v>2.5256723276571478</v>
      </c>
      <c r="R35" s="3"/>
    </row>
    <row r="36" spans="1:18" x14ac:dyDescent="0.25">
      <c r="A36">
        <v>48</v>
      </c>
      <c r="B36" s="1">
        <v>1.494</v>
      </c>
      <c r="C36" s="1">
        <v>1.8881506377557626</v>
      </c>
      <c r="D36" s="1">
        <v>1.721115416436205</v>
      </c>
      <c r="E36" s="1">
        <v>2.2719999999999998</v>
      </c>
      <c r="F36" s="1">
        <v>2.3768290963482439</v>
      </c>
      <c r="G36" s="1">
        <v>2.5836063645531686</v>
      </c>
      <c r="R36" s="3"/>
    </row>
    <row r="37" spans="1:18" x14ac:dyDescent="0.25">
      <c r="A37">
        <v>49</v>
      </c>
      <c r="B37" s="1">
        <v>1.3069999999999999</v>
      </c>
      <c r="C37" s="1">
        <v>1.894753468428112</v>
      </c>
      <c r="D37" s="1">
        <v>1.7937874793533537</v>
      </c>
      <c r="E37" s="1">
        <v>2.2570000000000001</v>
      </c>
      <c r="F37" s="1">
        <v>2.4031889264192929</v>
      </c>
      <c r="G37" s="1">
        <v>2.6761016692198876</v>
      </c>
      <c r="R37" s="3"/>
    </row>
    <row r="38" spans="1:18" x14ac:dyDescent="0.25">
      <c r="A38">
        <v>50</v>
      </c>
      <c r="B38" s="1">
        <v>1.248</v>
      </c>
      <c r="C38" s="1">
        <v>1.9106779424026017</v>
      </c>
      <c r="D38" s="1">
        <v>1.7976634283863284</v>
      </c>
      <c r="E38" s="1">
        <v>2.1150000000000002</v>
      </c>
      <c r="F38" s="1">
        <v>2.4911571965401191</v>
      </c>
      <c r="G38" s="1">
        <v>2.7128430559333436</v>
      </c>
      <c r="R38" s="3"/>
    </row>
    <row r="39" spans="1:18" x14ac:dyDescent="0.25">
      <c r="A39">
        <v>51</v>
      </c>
      <c r="B39" s="1">
        <v>1.284</v>
      </c>
      <c r="C39" s="1">
        <v>1.9379955359685965</v>
      </c>
      <c r="D39" s="1">
        <v>1.7800535510730613</v>
      </c>
      <c r="E39" s="1">
        <v>1.9670000000000001</v>
      </c>
      <c r="F39" s="1">
        <v>2.5611946520195921</v>
      </c>
      <c r="G39" s="1">
        <v>2.6252050859462805</v>
      </c>
      <c r="R39" s="3"/>
    </row>
    <row r="40" spans="1:18" x14ac:dyDescent="0.25">
      <c r="A40">
        <v>52</v>
      </c>
      <c r="B40" s="1">
        <v>1.097</v>
      </c>
      <c r="C40" s="1">
        <v>1.976706249126096</v>
      </c>
      <c r="D40" s="1">
        <v>1.7845488208682425</v>
      </c>
      <c r="E40" s="1">
        <v>1.915</v>
      </c>
      <c r="F40" s="1">
        <v>2.7121506556241455</v>
      </c>
      <c r="G40" s="1">
        <v>2.6948818444119889</v>
      </c>
      <c r="R40" s="3"/>
    </row>
    <row r="41" spans="1:18" x14ac:dyDescent="0.25">
      <c r="A41">
        <v>53</v>
      </c>
      <c r="B41" s="1">
        <v>1.077</v>
      </c>
      <c r="C41" s="1">
        <v>1.9475761138069074</v>
      </c>
      <c r="D41" s="1">
        <v>1.8273905226226619</v>
      </c>
      <c r="E41" s="1">
        <v>1.9419999999999999</v>
      </c>
      <c r="F41" s="1">
        <v>2.7674756478081495</v>
      </c>
      <c r="G41" s="1">
        <v>2.6410710590750051</v>
      </c>
      <c r="R41" s="3"/>
    </row>
    <row r="42" spans="1:18" x14ac:dyDescent="0.25">
      <c r="A42">
        <v>54</v>
      </c>
      <c r="B42" s="1">
        <v>1.01</v>
      </c>
      <c r="C42" s="1">
        <v>1.9552146826239389</v>
      </c>
      <c r="D42" s="1">
        <v>1.8068197645825455</v>
      </c>
      <c r="E42" s="1">
        <v>1.9339999999999999</v>
      </c>
      <c r="F42" s="1">
        <v>2.77023423467605</v>
      </c>
      <c r="G42" s="1">
        <v>2.4366437568917751</v>
      </c>
      <c r="R42" s="3"/>
    </row>
    <row r="43" spans="1:18" x14ac:dyDescent="0.25">
      <c r="A43">
        <v>55</v>
      </c>
      <c r="B43" s="1">
        <v>1.0840000000000001</v>
      </c>
      <c r="C43" s="1">
        <v>1.8805120689387309</v>
      </c>
      <c r="D43" s="1">
        <v>1.8211186134936863</v>
      </c>
      <c r="E43" s="1">
        <v>1.9179999999999999</v>
      </c>
      <c r="F43" s="1">
        <v>2.7221122193137859</v>
      </c>
      <c r="G43" s="1">
        <v>2.4098280749822854</v>
      </c>
      <c r="R43" s="3"/>
    </row>
    <row r="44" spans="1:18" x14ac:dyDescent="0.25">
      <c r="A44">
        <v>56</v>
      </c>
      <c r="B44" s="1">
        <v>0.95799999999999996</v>
      </c>
      <c r="C44" s="1">
        <v>1.8632929222833883</v>
      </c>
      <c r="D44" s="1">
        <v>1.8965249406899913</v>
      </c>
      <c r="E44" s="1">
        <v>1.8089999999999999</v>
      </c>
      <c r="F44" s="1">
        <v>2.6335309298889822</v>
      </c>
      <c r="G44" s="1">
        <v>2.4848001480885014</v>
      </c>
      <c r="R44" s="3"/>
    </row>
    <row r="45" spans="1:18" x14ac:dyDescent="0.25">
      <c r="A45">
        <v>57</v>
      </c>
      <c r="B45" s="1">
        <v>0.95499999999999996</v>
      </c>
      <c r="C45" s="1">
        <v>1.704695518878917</v>
      </c>
      <c r="D45" s="1">
        <v>1.9685039266472322</v>
      </c>
      <c r="E45" s="1">
        <v>1.851</v>
      </c>
      <c r="F45" s="1">
        <v>2.3276342972040189</v>
      </c>
      <c r="G45" s="1">
        <v>2.5158501826483883</v>
      </c>
      <c r="R45" s="3"/>
    </row>
    <row r="46" spans="1:18" x14ac:dyDescent="0.25">
      <c r="A46">
        <v>58</v>
      </c>
      <c r="B46" s="1">
        <v>0.79700000000000004</v>
      </c>
      <c r="C46" s="1">
        <v>1.5176153164956836</v>
      </c>
      <c r="D46" s="1">
        <v>1.9117062089043282</v>
      </c>
      <c r="E46" s="1">
        <v>1.7310000000000001</v>
      </c>
      <c r="F46" s="1">
        <v>2.0841123786988049</v>
      </c>
      <c r="G46" s="1">
        <v>2.382616073267338</v>
      </c>
      <c r="R46" s="3"/>
    </row>
    <row r="47" spans="1:18" x14ac:dyDescent="0.25">
      <c r="A47">
        <v>59</v>
      </c>
      <c r="B47" s="1">
        <v>0.82899999999999996</v>
      </c>
      <c r="C47" s="1">
        <v>1.3383031501975671</v>
      </c>
      <c r="D47" s="1">
        <v>1.933943308442164</v>
      </c>
      <c r="E47" s="1">
        <v>1.734</v>
      </c>
      <c r="F47" s="1">
        <v>1.6220490783254764</v>
      </c>
      <c r="G47" s="1">
        <v>2.289086770700421</v>
      </c>
      <c r="R47" s="3"/>
    </row>
    <row r="48" spans="1:18" x14ac:dyDescent="0.25">
      <c r="A48">
        <v>60</v>
      </c>
      <c r="B48" s="1">
        <v>0.65200000000000002</v>
      </c>
      <c r="C48" s="1">
        <v>1.1565311058058301</v>
      </c>
      <c r="D48" s="1">
        <v>1.8711968850579233</v>
      </c>
      <c r="E48" s="1">
        <v>1.651</v>
      </c>
      <c r="F48" s="1">
        <v>1.3060376271248781</v>
      </c>
      <c r="G48" s="1">
        <v>2.0838151446572266</v>
      </c>
      <c r="R48" s="3"/>
    </row>
    <row r="49" spans="1:18" x14ac:dyDescent="0.25">
      <c r="A49">
        <v>61</v>
      </c>
      <c r="B49" s="1">
        <v>0.59699999999999998</v>
      </c>
      <c r="C49" s="1">
        <v>0.99845157147370001</v>
      </c>
      <c r="D49" s="1">
        <v>1.661774839702663</v>
      </c>
      <c r="E49" s="1">
        <v>1.5209999999999999</v>
      </c>
      <c r="F49" s="1">
        <v>1.1170744266736958</v>
      </c>
      <c r="G49" s="1">
        <v>1.7835303854475029</v>
      </c>
      <c r="R49" s="3"/>
    </row>
    <row r="50" spans="1:18" x14ac:dyDescent="0.25">
      <c r="A50">
        <v>62</v>
      </c>
      <c r="B50" s="1">
        <v>0.57099999999999995</v>
      </c>
      <c r="C50" s="1">
        <v>0.82600117038410348</v>
      </c>
      <c r="D50" s="1">
        <v>1.5126639318851709</v>
      </c>
      <c r="E50" s="1">
        <v>1.3440000000000001</v>
      </c>
      <c r="F50" s="1">
        <v>0.88366732668411718</v>
      </c>
      <c r="G50" s="1">
        <v>1.5257514167952118</v>
      </c>
      <c r="R50" s="3"/>
    </row>
    <row r="51" spans="1:18" x14ac:dyDescent="0.25">
      <c r="A51">
        <v>63</v>
      </c>
      <c r="B51" s="1">
        <v>0.56499999999999995</v>
      </c>
      <c r="C51" s="1">
        <v>0.60616574917529353</v>
      </c>
      <c r="D51" s="1">
        <v>1.2419986190235468</v>
      </c>
      <c r="E51" s="1">
        <v>1.0840000000000001</v>
      </c>
      <c r="F51" s="1">
        <v>0.62880455105531274</v>
      </c>
      <c r="G51" s="1">
        <v>1.2243531261007461</v>
      </c>
      <c r="R51" s="3"/>
    </row>
    <row r="52" spans="1:18" x14ac:dyDescent="0.25">
      <c r="A52">
        <v>64</v>
      </c>
      <c r="B52" s="1">
        <v>0.46500000000000002</v>
      </c>
      <c r="C52" s="1">
        <v>0.39526356946436808</v>
      </c>
      <c r="D52" s="1">
        <v>1.0455735097132259</v>
      </c>
      <c r="E52" s="1">
        <v>0.997</v>
      </c>
      <c r="F52" s="1">
        <v>0.45118220772772138</v>
      </c>
      <c r="G52" s="1">
        <v>0.95822599280509624</v>
      </c>
      <c r="R52" s="3"/>
    </row>
    <row r="54" spans="1:18" x14ac:dyDescent="0.25">
      <c r="A54" t="s">
        <v>111</v>
      </c>
    </row>
    <row r="74" spans="8:9" x14ac:dyDescent="0.25">
      <c r="H74" s="3"/>
      <c r="I7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zoomScaleNormal="100" workbookViewId="0">
      <selection activeCell="A4" sqref="A4"/>
    </sheetView>
  </sheetViews>
  <sheetFormatPr defaultRowHeight="15" x14ac:dyDescent="0.25"/>
  <cols>
    <col min="1" max="1" width="6.7109375" customWidth="1"/>
    <col min="2" max="2" width="13.140625" customWidth="1"/>
    <col min="3" max="3" width="14.28515625" customWidth="1"/>
    <col min="4" max="4" width="11.85546875" bestFit="1" customWidth="1"/>
    <col min="5" max="5" width="17.85546875" customWidth="1"/>
    <col min="6" max="6" width="10.5703125" customWidth="1"/>
    <col min="7" max="7" width="11.42578125" bestFit="1" customWidth="1"/>
    <col min="8" max="8" width="12.7109375" bestFit="1" customWidth="1"/>
  </cols>
  <sheetData>
    <row r="1" spans="1:11" x14ac:dyDescent="0.25">
      <c r="A1" s="29" t="s">
        <v>112</v>
      </c>
      <c r="C1" s="14"/>
      <c r="D1" s="14"/>
      <c r="E1" s="14"/>
      <c r="F1" s="14"/>
    </row>
    <row r="2" spans="1:11" x14ac:dyDescent="0.25">
      <c r="A2" s="30"/>
      <c r="C2" s="14"/>
      <c r="D2" s="14"/>
      <c r="E2" s="14"/>
      <c r="F2" s="14"/>
    </row>
    <row r="3" spans="1:11" x14ac:dyDescent="0.25">
      <c r="B3" s="14" t="s">
        <v>84</v>
      </c>
      <c r="C3" s="14" t="s">
        <v>82</v>
      </c>
      <c r="D3" s="14" t="s">
        <v>81</v>
      </c>
      <c r="E3" s="14" t="s">
        <v>2</v>
      </c>
      <c r="F3" s="14" t="s">
        <v>3</v>
      </c>
      <c r="H3" s="8"/>
      <c r="I3" s="8"/>
      <c r="J3" s="8"/>
    </row>
    <row r="4" spans="1:11" x14ac:dyDescent="0.25">
      <c r="A4">
        <v>18</v>
      </c>
      <c r="B4" s="14">
        <v>1</v>
      </c>
      <c r="C4" s="14">
        <v>76</v>
      </c>
      <c r="D4" s="14">
        <v>4</v>
      </c>
      <c r="E4" s="14">
        <v>22133.810734116883</v>
      </c>
      <c r="F4" s="14">
        <v>975.42067053703352</v>
      </c>
      <c r="G4" s="3"/>
      <c r="H4" s="3"/>
      <c r="I4" s="3"/>
      <c r="J4" s="3"/>
      <c r="K4" s="3"/>
    </row>
    <row r="5" spans="1:11" x14ac:dyDescent="0.25">
      <c r="A5">
        <v>19</v>
      </c>
      <c r="B5" s="14">
        <v>59</v>
      </c>
      <c r="C5" s="14">
        <v>2123</v>
      </c>
      <c r="D5" s="14">
        <v>378</v>
      </c>
      <c r="E5" s="14">
        <v>34781.828704085252</v>
      </c>
      <c r="F5" s="14">
        <v>2800.2496683242039</v>
      </c>
      <c r="G5" s="3"/>
      <c r="H5" s="3"/>
      <c r="I5" s="3"/>
      <c r="J5" s="3"/>
      <c r="K5" s="3"/>
    </row>
    <row r="6" spans="1:11" x14ac:dyDescent="0.25">
      <c r="A6">
        <v>20</v>
      </c>
      <c r="B6" s="14">
        <v>1488</v>
      </c>
      <c r="C6" s="14">
        <v>3556</v>
      </c>
      <c r="D6" s="14">
        <v>541</v>
      </c>
      <c r="E6" s="14">
        <v>36374.931973461891</v>
      </c>
      <c r="F6" s="14">
        <v>4177.0367958285005</v>
      </c>
      <c r="G6" s="3"/>
      <c r="H6" s="3"/>
      <c r="I6" s="3"/>
      <c r="J6" s="3"/>
      <c r="K6" s="3"/>
    </row>
    <row r="7" spans="1:11" x14ac:dyDescent="0.25">
      <c r="A7">
        <v>21</v>
      </c>
      <c r="B7" s="14">
        <v>1814</v>
      </c>
      <c r="C7" s="14">
        <v>4038</v>
      </c>
      <c r="D7" s="14">
        <v>706</v>
      </c>
      <c r="E7" s="14">
        <v>34499.513791847588</v>
      </c>
      <c r="F7" s="14">
        <v>5044.0961349820445</v>
      </c>
      <c r="G7" s="3"/>
      <c r="H7" s="3"/>
      <c r="I7" s="3"/>
      <c r="J7" s="3"/>
      <c r="K7" s="3"/>
    </row>
    <row r="8" spans="1:11" x14ac:dyDescent="0.25">
      <c r="A8">
        <v>22</v>
      </c>
      <c r="B8" s="14">
        <v>2136</v>
      </c>
      <c r="C8" s="14">
        <v>4595</v>
      </c>
      <c r="D8" s="14">
        <v>1183</v>
      </c>
      <c r="E8" s="14">
        <v>32604.724101707528</v>
      </c>
      <c r="F8" s="14">
        <v>5990.0552687514864</v>
      </c>
      <c r="G8" s="3"/>
      <c r="H8" s="3"/>
      <c r="I8" s="3"/>
      <c r="J8" s="3"/>
      <c r="K8" s="3"/>
    </row>
    <row r="9" spans="1:11" x14ac:dyDescent="0.25">
      <c r="A9">
        <v>23</v>
      </c>
      <c r="B9" s="14">
        <v>2396</v>
      </c>
      <c r="C9" s="14">
        <v>5884</v>
      </c>
      <c r="D9" s="14">
        <v>1914</v>
      </c>
      <c r="E9" s="14">
        <v>30891.438425049997</v>
      </c>
      <c r="F9" s="14">
        <v>7553.6566096090883</v>
      </c>
      <c r="G9" s="3"/>
      <c r="H9" s="3"/>
      <c r="I9" s="3"/>
      <c r="J9" s="3"/>
      <c r="K9" s="3"/>
    </row>
    <row r="10" spans="1:11" x14ac:dyDescent="0.25">
      <c r="A10">
        <v>24</v>
      </c>
      <c r="B10" s="14">
        <v>3004</v>
      </c>
      <c r="C10" s="14">
        <v>7841</v>
      </c>
      <c r="D10" s="14">
        <v>2664</v>
      </c>
      <c r="E10" s="14">
        <v>31438.62089218387</v>
      </c>
      <c r="F10" s="14">
        <v>10068.459150873432</v>
      </c>
      <c r="G10" s="3"/>
      <c r="H10" s="3"/>
      <c r="I10" s="3"/>
      <c r="J10" s="3"/>
      <c r="K10" s="3"/>
    </row>
    <row r="11" spans="1:11" x14ac:dyDescent="0.25">
      <c r="A11">
        <v>25</v>
      </c>
      <c r="B11" s="14">
        <v>3638</v>
      </c>
      <c r="C11" s="14">
        <v>10380</v>
      </c>
      <c r="D11" s="14">
        <v>3661</v>
      </c>
      <c r="E11" s="14">
        <v>29323.767470382227</v>
      </c>
      <c r="F11" s="14">
        <v>12636.635400517647</v>
      </c>
      <c r="G11" s="3"/>
      <c r="H11" s="3"/>
      <c r="I11" s="3"/>
      <c r="J11" s="3"/>
      <c r="K11" s="3"/>
    </row>
    <row r="12" spans="1:11" x14ac:dyDescent="0.25">
      <c r="A12">
        <v>26</v>
      </c>
      <c r="B12" s="14">
        <v>4097</v>
      </c>
      <c r="C12" s="14">
        <v>10121</v>
      </c>
      <c r="D12" s="14">
        <v>4219</v>
      </c>
      <c r="E12" s="14">
        <v>27335.303217087501</v>
      </c>
      <c r="F12" s="14">
        <v>15195.596603700353</v>
      </c>
      <c r="G12" s="3"/>
      <c r="H12" s="3"/>
      <c r="I12" s="3"/>
      <c r="J12" s="3"/>
      <c r="K12" s="3"/>
    </row>
    <row r="13" spans="1:11" x14ac:dyDescent="0.25">
      <c r="A13">
        <v>27</v>
      </c>
      <c r="B13" s="14">
        <v>4525</v>
      </c>
      <c r="C13" s="14">
        <v>10825</v>
      </c>
      <c r="D13" s="14">
        <v>4846</v>
      </c>
      <c r="E13" s="14">
        <v>25302.222341306351</v>
      </c>
      <c r="F13" s="14">
        <v>17085.355806681127</v>
      </c>
      <c r="G13" s="3"/>
      <c r="H13" s="3"/>
      <c r="I13" s="3"/>
      <c r="J13" s="3"/>
      <c r="K13" s="3"/>
    </row>
    <row r="14" spans="1:11" x14ac:dyDescent="0.25">
      <c r="A14">
        <v>28</v>
      </c>
      <c r="B14" s="14">
        <v>5087</v>
      </c>
      <c r="C14" s="14">
        <v>11955</v>
      </c>
      <c r="D14" s="14">
        <v>5324</v>
      </c>
      <c r="E14" s="14">
        <v>24937.854075807281</v>
      </c>
      <c r="F14" s="14">
        <v>18819.763508987307</v>
      </c>
      <c r="G14" s="7"/>
      <c r="H14" s="3"/>
      <c r="I14" s="3"/>
      <c r="J14" s="3"/>
      <c r="K14" s="3"/>
    </row>
    <row r="15" spans="1:11" x14ac:dyDescent="0.25">
      <c r="A15">
        <v>29</v>
      </c>
      <c r="B15" s="14">
        <v>5732</v>
      </c>
      <c r="C15" s="14">
        <v>13543</v>
      </c>
      <c r="D15" s="14">
        <v>6155</v>
      </c>
      <c r="E15" s="14">
        <v>26408.893738098617</v>
      </c>
      <c r="F15" s="14">
        <v>20752.979977773997</v>
      </c>
      <c r="G15" s="3"/>
      <c r="H15" s="3"/>
      <c r="I15" s="3"/>
      <c r="J15" s="3"/>
      <c r="K15" s="3"/>
    </row>
    <row r="16" spans="1:11" x14ac:dyDescent="0.25">
      <c r="A16">
        <v>30</v>
      </c>
      <c r="B16" s="14">
        <v>6283</v>
      </c>
      <c r="C16" s="14">
        <v>15202</v>
      </c>
      <c r="D16" s="14">
        <v>7027</v>
      </c>
      <c r="E16" s="14">
        <v>26072.807793600041</v>
      </c>
      <c r="F16" s="14">
        <v>22882.157401916236</v>
      </c>
      <c r="G16" s="3"/>
      <c r="H16" s="3"/>
      <c r="I16" s="3"/>
      <c r="J16" s="3"/>
      <c r="K16" s="3"/>
    </row>
    <row r="17" spans="1:11" x14ac:dyDescent="0.25">
      <c r="A17">
        <v>31</v>
      </c>
      <c r="B17" s="14">
        <v>6561</v>
      </c>
      <c r="C17" s="14">
        <v>16622</v>
      </c>
      <c r="D17" s="14">
        <v>7446</v>
      </c>
      <c r="E17" s="14">
        <v>26889.898557586021</v>
      </c>
      <c r="F17" s="14">
        <v>23864.324218896414</v>
      </c>
      <c r="G17" s="3"/>
      <c r="H17" s="3"/>
      <c r="I17" s="3"/>
      <c r="J17" s="3"/>
      <c r="K17" s="3"/>
    </row>
    <row r="18" spans="1:11" x14ac:dyDescent="0.25">
      <c r="A18">
        <v>32</v>
      </c>
      <c r="B18" s="14">
        <v>6859</v>
      </c>
      <c r="C18" s="14">
        <v>17614</v>
      </c>
      <c r="D18" s="14">
        <v>7751</v>
      </c>
      <c r="E18" s="14">
        <v>27255.312041607929</v>
      </c>
      <c r="F18" s="14">
        <v>25520.292820558287</v>
      </c>
      <c r="G18" s="3"/>
      <c r="H18" s="3"/>
      <c r="I18" s="3"/>
      <c r="J18" s="3"/>
      <c r="K18" s="3"/>
    </row>
    <row r="19" spans="1:11" x14ac:dyDescent="0.25">
      <c r="A19">
        <v>33</v>
      </c>
      <c r="B19" s="14">
        <v>7251</v>
      </c>
      <c r="C19" s="14">
        <v>18748</v>
      </c>
      <c r="D19" s="14">
        <v>8012</v>
      </c>
      <c r="E19" s="14">
        <v>27134.309621461089</v>
      </c>
      <c r="F19" s="14">
        <v>26527.364296406646</v>
      </c>
      <c r="G19" s="3"/>
      <c r="H19" s="3"/>
      <c r="I19" s="3"/>
      <c r="J19" s="3"/>
      <c r="K19" s="3"/>
    </row>
    <row r="20" spans="1:11" x14ac:dyDescent="0.25">
      <c r="A20">
        <v>34</v>
      </c>
      <c r="B20" s="14">
        <v>7649</v>
      </c>
      <c r="C20" s="14">
        <v>19798</v>
      </c>
      <c r="D20" s="14">
        <v>8145</v>
      </c>
      <c r="E20" s="14">
        <v>26634.896534606167</v>
      </c>
      <c r="F20" s="14">
        <v>26851.278867006877</v>
      </c>
      <c r="G20" s="3"/>
      <c r="H20" s="3"/>
      <c r="I20" s="3"/>
      <c r="J20" s="3"/>
      <c r="K20" s="3"/>
    </row>
    <row r="21" spans="1:11" x14ac:dyDescent="0.25">
      <c r="A21">
        <v>35</v>
      </c>
      <c r="B21" s="14">
        <v>7488</v>
      </c>
      <c r="C21" s="14">
        <v>19264</v>
      </c>
      <c r="D21" s="14">
        <v>8064</v>
      </c>
      <c r="E21" s="14">
        <v>24780.811011044745</v>
      </c>
      <c r="F21" s="14">
        <v>25418.589970960911</v>
      </c>
      <c r="G21" s="3"/>
      <c r="H21" s="3"/>
      <c r="I21" s="3"/>
      <c r="J21" s="3"/>
      <c r="K21" s="3"/>
    </row>
    <row r="22" spans="1:11" x14ac:dyDescent="0.25">
      <c r="A22">
        <v>36</v>
      </c>
      <c r="B22" s="14">
        <v>7567</v>
      </c>
      <c r="C22" s="14">
        <v>19474</v>
      </c>
      <c r="D22" s="14">
        <v>8060</v>
      </c>
      <c r="E22" s="14">
        <v>24113.092393869709</v>
      </c>
      <c r="F22" s="14">
        <v>25628.478903321469</v>
      </c>
      <c r="G22" s="3"/>
      <c r="H22" s="3"/>
      <c r="I22" s="3"/>
      <c r="J22" s="3"/>
      <c r="K22" s="3"/>
    </row>
    <row r="23" spans="1:11" x14ac:dyDescent="0.25">
      <c r="A23">
        <v>37</v>
      </c>
      <c r="B23" s="14">
        <v>7211</v>
      </c>
      <c r="C23" s="14">
        <v>19087</v>
      </c>
      <c r="D23" s="14">
        <v>7753</v>
      </c>
      <c r="E23" s="14">
        <v>22942.832847438032</v>
      </c>
      <c r="F23" s="14">
        <v>24785.487977993344</v>
      </c>
      <c r="G23" s="3"/>
      <c r="H23" s="3"/>
      <c r="I23" s="3"/>
      <c r="J23" s="3"/>
      <c r="K23" s="3"/>
    </row>
    <row r="24" spans="1:11" x14ac:dyDescent="0.25">
      <c r="A24">
        <v>38</v>
      </c>
      <c r="B24" s="14">
        <v>7194</v>
      </c>
      <c r="C24" s="14">
        <v>18990</v>
      </c>
      <c r="D24" s="14">
        <v>7758</v>
      </c>
      <c r="E24" s="14">
        <v>22146.427019390532</v>
      </c>
      <c r="F24" s="14">
        <v>24699.110533800871</v>
      </c>
      <c r="G24" s="3"/>
      <c r="H24" s="3"/>
      <c r="I24" s="3"/>
      <c r="J24" s="3"/>
      <c r="K24" s="3"/>
    </row>
    <row r="25" spans="1:11" x14ac:dyDescent="0.25">
      <c r="A25">
        <v>39</v>
      </c>
      <c r="B25" s="14">
        <v>7038</v>
      </c>
      <c r="C25" s="14">
        <v>18883</v>
      </c>
      <c r="D25" s="14">
        <v>7600</v>
      </c>
      <c r="E25" s="14">
        <v>22092.648676555818</v>
      </c>
      <c r="F25" s="14">
        <v>24062.645111668498</v>
      </c>
      <c r="G25" s="3"/>
      <c r="H25" s="3"/>
      <c r="I25" s="3"/>
      <c r="J25" s="3"/>
      <c r="K25" s="3"/>
    </row>
    <row r="26" spans="1:11" x14ac:dyDescent="0.25">
      <c r="A26">
        <v>40</v>
      </c>
      <c r="B26" s="14">
        <v>6911</v>
      </c>
      <c r="C26" s="14">
        <v>18806</v>
      </c>
      <c r="D26" s="14">
        <v>7300</v>
      </c>
      <c r="E26" s="14">
        <v>20556.557228403566</v>
      </c>
      <c r="F26" s="14">
        <v>23428.359763398792</v>
      </c>
      <c r="G26" s="3"/>
      <c r="H26" s="3"/>
      <c r="I26" s="3"/>
      <c r="J26" s="3"/>
      <c r="K26" s="3"/>
    </row>
    <row r="27" spans="1:11" x14ac:dyDescent="0.25">
      <c r="A27">
        <v>41</v>
      </c>
      <c r="B27" s="14">
        <v>6825</v>
      </c>
      <c r="C27" s="14">
        <v>18643</v>
      </c>
      <c r="D27" s="14">
        <v>7147</v>
      </c>
      <c r="E27" s="14">
        <v>20552.711517059401</v>
      </c>
      <c r="F27" s="14">
        <v>23000.958190383571</v>
      </c>
      <c r="G27" s="3"/>
      <c r="H27" s="3"/>
      <c r="I27" s="3"/>
      <c r="J27" s="3"/>
      <c r="K27" s="3"/>
    </row>
    <row r="28" spans="1:11" x14ac:dyDescent="0.25">
      <c r="A28">
        <v>42</v>
      </c>
      <c r="B28" s="14">
        <v>7143</v>
      </c>
      <c r="C28" s="14">
        <v>18945</v>
      </c>
      <c r="D28" s="14">
        <v>7251</v>
      </c>
      <c r="E28" s="14">
        <v>19600.38720955078</v>
      </c>
      <c r="F28" s="14">
        <v>23231.730322286821</v>
      </c>
      <c r="G28" s="3"/>
      <c r="H28" s="3"/>
      <c r="I28" s="3"/>
      <c r="J28" s="3"/>
      <c r="K28" s="3"/>
    </row>
    <row r="29" spans="1:11" x14ac:dyDescent="0.25">
      <c r="A29">
        <v>43</v>
      </c>
      <c r="B29" s="14">
        <v>7200</v>
      </c>
      <c r="C29" s="14">
        <v>18677</v>
      </c>
      <c r="D29" s="14">
        <v>7008</v>
      </c>
      <c r="E29" s="14">
        <v>19364.746623717489</v>
      </c>
      <c r="F29" s="14">
        <v>23211.435596612293</v>
      </c>
      <c r="G29" s="3"/>
      <c r="H29" s="3"/>
      <c r="I29" s="3"/>
      <c r="J29" s="3"/>
      <c r="K29" s="3"/>
    </row>
    <row r="30" spans="1:11" x14ac:dyDescent="0.25">
      <c r="A30">
        <v>44</v>
      </c>
      <c r="B30" s="14">
        <v>7491</v>
      </c>
      <c r="C30" s="14">
        <v>19697</v>
      </c>
      <c r="D30" s="14">
        <v>7159</v>
      </c>
      <c r="E30" s="14">
        <v>19882.641761651965</v>
      </c>
      <c r="F30" s="14">
        <v>23967.34462683208</v>
      </c>
      <c r="G30" s="3"/>
      <c r="H30" s="3"/>
      <c r="I30" s="3"/>
      <c r="J30" s="3"/>
      <c r="K30" s="3"/>
    </row>
    <row r="31" spans="1:11" x14ac:dyDescent="0.25">
      <c r="A31">
        <v>45</v>
      </c>
      <c r="B31" s="14">
        <v>7343</v>
      </c>
      <c r="C31" s="14">
        <v>19399</v>
      </c>
      <c r="D31" s="14">
        <v>6831</v>
      </c>
      <c r="E31" s="14">
        <v>19024.472023605038</v>
      </c>
      <c r="F31" s="14">
        <v>23153.700158210195</v>
      </c>
      <c r="G31" s="3"/>
      <c r="H31" s="3"/>
      <c r="I31" s="3"/>
      <c r="J31" s="3"/>
      <c r="K31" s="3"/>
    </row>
    <row r="32" spans="1:11" x14ac:dyDescent="0.25">
      <c r="A32">
        <v>46</v>
      </c>
      <c r="B32" s="14">
        <v>7189</v>
      </c>
      <c r="C32" s="14">
        <v>18661</v>
      </c>
      <c r="D32" s="14">
        <v>6664</v>
      </c>
      <c r="E32" s="14">
        <v>18501.740961010975</v>
      </c>
      <c r="F32" s="14">
        <v>22506.774789440839</v>
      </c>
      <c r="G32" s="3"/>
      <c r="H32" s="3"/>
      <c r="I32" s="3"/>
      <c r="J32" s="3"/>
      <c r="K32" s="3"/>
    </row>
    <row r="33" spans="1:12" x14ac:dyDescent="0.25">
      <c r="A33">
        <v>47</v>
      </c>
      <c r="B33" s="14">
        <v>7444</v>
      </c>
      <c r="C33" s="14">
        <v>19467</v>
      </c>
      <c r="D33" s="14">
        <v>6661</v>
      </c>
      <c r="E33" s="14">
        <v>18721.763043484385</v>
      </c>
      <c r="F33" s="14">
        <v>22681.098489305019</v>
      </c>
      <c r="G33" s="3"/>
      <c r="H33" s="3"/>
      <c r="I33" s="3"/>
      <c r="J33" s="3"/>
      <c r="K33" s="3"/>
    </row>
    <row r="34" spans="1:12" x14ac:dyDescent="0.25">
      <c r="A34">
        <v>48</v>
      </c>
      <c r="B34" s="14">
        <v>7375</v>
      </c>
      <c r="C34" s="14">
        <v>19711</v>
      </c>
      <c r="D34" s="14">
        <v>6742</v>
      </c>
      <c r="E34" s="14">
        <v>18577.467638946498</v>
      </c>
      <c r="F34" s="14">
        <v>23201.359008586463</v>
      </c>
      <c r="G34" s="3"/>
      <c r="H34" s="3"/>
      <c r="I34" s="3"/>
      <c r="J34" s="3"/>
      <c r="K34" s="3"/>
    </row>
    <row r="35" spans="1:12" x14ac:dyDescent="0.25">
      <c r="A35">
        <v>49</v>
      </c>
      <c r="B35" s="14">
        <v>7376</v>
      </c>
      <c r="C35" s="14">
        <v>20729</v>
      </c>
      <c r="D35" s="14">
        <v>6967</v>
      </c>
      <c r="E35" s="14">
        <v>19361.879238660302</v>
      </c>
      <c r="F35" s="14">
        <v>24031.987388986927</v>
      </c>
      <c r="G35" s="3"/>
      <c r="H35" s="3"/>
      <c r="I35" s="3"/>
      <c r="J35" s="3"/>
      <c r="K35" s="3"/>
    </row>
    <row r="36" spans="1:12" x14ac:dyDescent="0.25">
      <c r="A36">
        <v>50</v>
      </c>
      <c r="B36" s="14">
        <v>7399</v>
      </c>
      <c r="C36" s="14">
        <v>22094</v>
      </c>
      <c r="D36" s="14">
        <v>7182</v>
      </c>
      <c r="E36" s="14">
        <v>19403.715664644675</v>
      </c>
      <c r="F36" s="14">
        <v>24361.933202446649</v>
      </c>
      <c r="G36" s="3"/>
      <c r="H36" s="3"/>
      <c r="I36" s="3"/>
      <c r="J36" s="3"/>
      <c r="K36" s="3"/>
    </row>
    <row r="37" spans="1:12" x14ac:dyDescent="0.25">
      <c r="A37">
        <v>51</v>
      </c>
      <c r="B37" s="14">
        <v>7464</v>
      </c>
      <c r="C37" s="14">
        <v>21718</v>
      </c>
      <c r="D37" s="14">
        <v>6915</v>
      </c>
      <c r="E37" s="14">
        <v>19213.637229004118</v>
      </c>
      <c r="F37" s="14">
        <v>23574.924766351069</v>
      </c>
      <c r="G37" s="3"/>
      <c r="H37" s="3"/>
      <c r="I37" s="3"/>
      <c r="J37" s="3"/>
      <c r="K37" s="3"/>
      <c r="L37" s="3"/>
    </row>
    <row r="38" spans="1:12" x14ac:dyDescent="0.25">
      <c r="A38">
        <v>52</v>
      </c>
      <c r="B38" s="14">
        <v>7451</v>
      </c>
      <c r="C38" s="14">
        <v>21771</v>
      </c>
      <c r="D38" s="14">
        <v>7107</v>
      </c>
      <c r="E38" s="14">
        <v>19262.1585125571</v>
      </c>
      <c r="F38" s="14">
        <v>24200.637533550049</v>
      </c>
      <c r="G38" s="3"/>
      <c r="H38" s="3"/>
      <c r="I38" s="3"/>
      <c r="J38" s="3"/>
      <c r="K38" s="3"/>
    </row>
    <row r="39" spans="1:12" x14ac:dyDescent="0.25">
      <c r="A39">
        <v>53</v>
      </c>
      <c r="B39" s="14">
        <v>7245</v>
      </c>
      <c r="C39" s="14">
        <v>21324</v>
      </c>
      <c r="D39" s="14">
        <v>7057</v>
      </c>
      <c r="E39" s="14">
        <v>19724.585564421013</v>
      </c>
      <c r="F39" s="14">
        <v>23717.404729100264</v>
      </c>
      <c r="G39" s="3"/>
      <c r="H39" s="3"/>
      <c r="I39" s="3"/>
      <c r="J39" s="3"/>
      <c r="K39" s="3"/>
    </row>
    <row r="40" spans="1:12" x14ac:dyDescent="0.25">
      <c r="A40">
        <v>54</v>
      </c>
      <c r="B40" s="14">
        <v>6902</v>
      </c>
      <c r="C40" s="14">
        <v>20763</v>
      </c>
      <c r="D40" s="14">
        <v>6863</v>
      </c>
      <c r="E40" s="14">
        <v>19502.547816022849</v>
      </c>
      <c r="F40" s="14">
        <v>21881.602149348451</v>
      </c>
      <c r="G40" s="3"/>
      <c r="H40" s="3"/>
      <c r="I40" s="3"/>
      <c r="J40" s="3"/>
      <c r="K40" s="3"/>
    </row>
    <row r="41" spans="1:12" x14ac:dyDescent="0.25">
      <c r="A41">
        <v>55</v>
      </c>
      <c r="B41" s="14">
        <v>6629</v>
      </c>
      <c r="C41" s="14">
        <v>20283</v>
      </c>
      <c r="D41" s="14">
        <v>6613</v>
      </c>
      <c r="E41" s="14">
        <v>19656.887496200103</v>
      </c>
      <c r="F41" s="14">
        <v>21640.791369665407</v>
      </c>
      <c r="G41" s="3"/>
      <c r="H41" s="3"/>
      <c r="I41" s="3"/>
      <c r="J41" s="3"/>
      <c r="K41" s="3"/>
    </row>
    <row r="42" spans="1:12" x14ac:dyDescent="0.25">
      <c r="A42">
        <v>56</v>
      </c>
      <c r="B42" s="14">
        <v>7078</v>
      </c>
      <c r="C42" s="14">
        <v>21118</v>
      </c>
      <c r="D42" s="14">
        <v>6688</v>
      </c>
      <c r="E42" s="14">
        <v>20470.81234393741</v>
      </c>
      <c r="F42" s="14">
        <v>22314.057238499157</v>
      </c>
      <c r="G42" s="3"/>
      <c r="H42" s="3"/>
      <c r="I42" s="3"/>
      <c r="J42" s="3"/>
      <c r="K42" s="3"/>
    </row>
    <row r="43" spans="1:12" x14ac:dyDescent="0.25">
      <c r="A43">
        <v>57</v>
      </c>
      <c r="B43" s="14">
        <v>7299</v>
      </c>
      <c r="C43" s="14">
        <v>21785</v>
      </c>
      <c r="D43" s="14">
        <v>7184</v>
      </c>
      <c r="E43" s="14">
        <v>21247.742972490865</v>
      </c>
      <c r="F43" s="14">
        <v>22592.893445491376</v>
      </c>
      <c r="G43" s="3"/>
      <c r="H43" s="3"/>
      <c r="I43" s="3"/>
      <c r="J43" s="3"/>
      <c r="K43" s="3"/>
    </row>
    <row r="44" spans="1:12" x14ac:dyDescent="0.25">
      <c r="A44">
        <v>58</v>
      </c>
      <c r="B44" s="14">
        <v>7127</v>
      </c>
      <c r="C44" s="14">
        <v>21763</v>
      </c>
      <c r="D44" s="14">
        <v>7344</v>
      </c>
      <c r="E44" s="14">
        <v>20634.676728787315</v>
      </c>
      <c r="F44" s="14">
        <v>21396.421550101208</v>
      </c>
      <c r="G44" s="3"/>
      <c r="H44" s="3"/>
      <c r="I44" s="3"/>
      <c r="J44" s="3"/>
      <c r="K44" s="3"/>
    </row>
    <row r="45" spans="1:12" x14ac:dyDescent="0.25">
      <c r="A45">
        <v>59</v>
      </c>
      <c r="B45" s="14">
        <v>6825</v>
      </c>
      <c r="C45" s="14">
        <v>21946</v>
      </c>
      <c r="D45" s="14">
        <v>7292</v>
      </c>
      <c r="E45" s="14">
        <v>20874.700723170896</v>
      </c>
      <c r="F45" s="14">
        <v>20556.507638891657</v>
      </c>
      <c r="G45" s="3"/>
      <c r="H45" s="18"/>
      <c r="I45" s="3"/>
      <c r="J45" s="3"/>
      <c r="K45" s="3"/>
    </row>
    <row r="46" spans="1:12" x14ac:dyDescent="0.25">
      <c r="A46">
        <v>60</v>
      </c>
      <c r="B46" s="14">
        <v>6408</v>
      </c>
      <c r="C46" s="14">
        <v>21843</v>
      </c>
      <c r="D46" s="14">
        <v>7217</v>
      </c>
      <c r="E46" s="14">
        <v>20197.425022338444</v>
      </c>
      <c r="F46" s="14">
        <v>18713.122843341291</v>
      </c>
      <c r="G46" s="3"/>
      <c r="H46" s="3"/>
      <c r="I46" s="3"/>
      <c r="J46" s="3"/>
      <c r="K46" s="3"/>
    </row>
    <row r="47" spans="1:12" x14ac:dyDescent="0.25">
      <c r="A47">
        <v>61</v>
      </c>
      <c r="B47" s="14">
        <v>5685</v>
      </c>
      <c r="C47" s="14">
        <v>19832</v>
      </c>
      <c r="D47" s="14">
        <v>6821</v>
      </c>
      <c r="E47" s="14">
        <v>17936.954147860321</v>
      </c>
      <c r="F47" s="14">
        <v>16016.499008217446</v>
      </c>
      <c r="G47" s="3"/>
      <c r="H47" s="3"/>
      <c r="I47" s="3"/>
      <c r="J47" s="3"/>
      <c r="K47" s="3"/>
    </row>
    <row r="48" spans="1:12" x14ac:dyDescent="0.25">
      <c r="A48">
        <v>62</v>
      </c>
      <c r="B48" s="14">
        <v>5241</v>
      </c>
      <c r="C48" s="14">
        <v>18872</v>
      </c>
      <c r="D48" s="14">
        <v>6493</v>
      </c>
      <c r="E48" s="14">
        <v>16327.472855589254</v>
      </c>
      <c r="F48" s="14">
        <v>13701.58661342648</v>
      </c>
      <c r="G48" s="3"/>
      <c r="H48" s="3"/>
      <c r="I48" s="3"/>
      <c r="J48" s="3"/>
      <c r="K48" s="3"/>
    </row>
    <row r="49" spans="1:11" x14ac:dyDescent="0.25">
      <c r="A49">
        <v>63</v>
      </c>
      <c r="B49" s="14">
        <v>4692</v>
      </c>
      <c r="C49" s="14">
        <v>15765</v>
      </c>
      <c r="D49" s="14">
        <v>5841</v>
      </c>
      <c r="E49" s="14">
        <v>13405.951124592353</v>
      </c>
      <c r="F49" s="14">
        <v>10994.963018238825</v>
      </c>
      <c r="G49" s="3"/>
      <c r="H49" s="3"/>
      <c r="I49" s="3"/>
      <c r="J49" s="3"/>
      <c r="K49" s="3"/>
    </row>
    <row r="50" spans="1:11" x14ac:dyDescent="0.25">
      <c r="A50">
        <v>64</v>
      </c>
      <c r="B50" s="14">
        <v>3815</v>
      </c>
      <c r="C50" s="14">
        <v>12715</v>
      </c>
      <c r="D50" s="14">
        <v>4721</v>
      </c>
      <c r="E50" s="14">
        <v>11285.767273561076</v>
      </c>
      <c r="F50" s="14">
        <v>8605.0822507070461</v>
      </c>
      <c r="G50" s="3"/>
      <c r="H50" s="3"/>
      <c r="I50" s="3"/>
      <c r="J50" s="3"/>
      <c r="K50" s="3"/>
    </row>
    <row r="51" spans="1:11" x14ac:dyDescent="0.25">
      <c r="A51">
        <v>65</v>
      </c>
      <c r="B51" s="14">
        <v>2948</v>
      </c>
      <c r="C51" s="14">
        <v>9136</v>
      </c>
      <c r="D51" s="14">
        <v>3685</v>
      </c>
      <c r="E51" s="14">
        <v>8421.0985820807437</v>
      </c>
      <c r="F51" s="14">
        <v>5557.745491772117</v>
      </c>
      <c r="G51" s="3"/>
      <c r="H51" s="3"/>
      <c r="I51" s="3"/>
      <c r="J51" s="3"/>
      <c r="K51" s="3"/>
    </row>
    <row r="52" spans="1:11" x14ac:dyDescent="0.25">
      <c r="A52">
        <v>66</v>
      </c>
      <c r="B52" s="14">
        <v>1963</v>
      </c>
      <c r="C52" s="14">
        <v>5526</v>
      </c>
      <c r="D52" s="14">
        <v>2324</v>
      </c>
      <c r="E52" s="14">
        <v>6111.7482607520687</v>
      </c>
      <c r="F52" s="14">
        <v>3525.543797049505</v>
      </c>
      <c r="G52" s="3"/>
      <c r="H52" s="3"/>
      <c r="I52" s="3"/>
      <c r="J52" s="3"/>
      <c r="K52" s="3"/>
    </row>
    <row r="53" spans="1:11" x14ac:dyDescent="0.25">
      <c r="A53">
        <v>67</v>
      </c>
      <c r="B53" s="14">
        <v>1241</v>
      </c>
      <c r="C53" s="14">
        <v>3288</v>
      </c>
      <c r="D53" s="14">
        <v>1479</v>
      </c>
      <c r="E53" s="14">
        <v>4510.9613177762758</v>
      </c>
      <c r="F53" s="14">
        <v>2106.4581623446647</v>
      </c>
      <c r="G53" s="3"/>
      <c r="H53" s="3"/>
    </row>
    <row r="54" spans="1:11" x14ac:dyDescent="0.25">
      <c r="A54">
        <v>68</v>
      </c>
      <c r="B54" s="14">
        <v>858</v>
      </c>
      <c r="C54" s="14">
        <v>2051</v>
      </c>
      <c r="D54" s="14">
        <v>1000</v>
      </c>
      <c r="E54" s="14">
        <v>3147.7281867037477</v>
      </c>
      <c r="F54" s="14">
        <v>1278.9115712368111</v>
      </c>
      <c r="G54" s="3"/>
    </row>
    <row r="55" spans="1:11" x14ac:dyDescent="0.25">
      <c r="A55">
        <v>68</v>
      </c>
      <c r="B55" s="14">
        <v>401</v>
      </c>
      <c r="C55" s="14">
        <v>843</v>
      </c>
      <c r="D55" s="14">
        <v>465</v>
      </c>
      <c r="E55" s="14">
        <v>1155.4548150264259</v>
      </c>
      <c r="F55" s="14">
        <v>406.70122036399289</v>
      </c>
      <c r="G55" s="3"/>
    </row>
    <row r="56" spans="1:11" x14ac:dyDescent="0.25">
      <c r="C56" s="16"/>
      <c r="D56" s="16"/>
      <c r="E56" s="11"/>
      <c r="F56" s="11"/>
    </row>
    <row r="57" spans="1:11" x14ac:dyDescent="0.25">
      <c r="A57" t="s">
        <v>113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4"/>
  <sheetViews>
    <sheetView zoomScaleNormal="100" workbookViewId="0">
      <selection activeCell="A12" sqref="A12"/>
    </sheetView>
  </sheetViews>
  <sheetFormatPr defaultRowHeight="15" x14ac:dyDescent="0.25"/>
  <cols>
    <col min="1" max="1" width="30.42578125" customWidth="1"/>
    <col min="2" max="2" width="10.5703125" bestFit="1" customWidth="1"/>
    <col min="4" max="4" width="11.85546875" bestFit="1" customWidth="1"/>
    <col min="5" max="5" width="10.28515625" bestFit="1" customWidth="1"/>
  </cols>
  <sheetData>
    <row r="1" spans="1:5" x14ac:dyDescent="0.25">
      <c r="A1" t="s">
        <v>114</v>
      </c>
    </row>
    <row r="3" spans="1:5" x14ac:dyDescent="0.25">
      <c r="B3" t="s">
        <v>1</v>
      </c>
      <c r="C3" t="s">
        <v>0</v>
      </c>
    </row>
    <row r="4" spans="1:5" x14ac:dyDescent="0.25">
      <c r="A4" t="s">
        <v>4</v>
      </c>
      <c r="B4" s="13">
        <v>17.022354754809015</v>
      </c>
      <c r="C4" s="13">
        <v>14.497813087986302</v>
      </c>
      <c r="D4" s="1"/>
      <c r="E4" s="1"/>
    </row>
    <row r="5" spans="1:5" x14ac:dyDescent="0.25">
      <c r="A5" t="s">
        <v>43</v>
      </c>
      <c r="B5" s="13">
        <v>17.478061158345895</v>
      </c>
      <c r="C5" s="13">
        <v>11.355817230642058</v>
      </c>
      <c r="D5" s="1"/>
      <c r="E5" s="1"/>
    </row>
    <row r="6" spans="1:5" x14ac:dyDescent="0.25">
      <c r="A6" t="s">
        <v>87</v>
      </c>
      <c r="B6" s="13">
        <v>6.3772088367994151</v>
      </c>
      <c r="C6" s="13">
        <v>15.440376646650332</v>
      </c>
      <c r="D6" s="1"/>
      <c r="E6" s="1"/>
    </row>
    <row r="7" spans="1:5" x14ac:dyDescent="0.25">
      <c r="A7" t="s">
        <v>86</v>
      </c>
      <c r="B7" s="13">
        <v>2.3729721139923936</v>
      </c>
      <c r="C7" s="13">
        <v>6.083329599869864</v>
      </c>
      <c r="D7" s="1"/>
      <c r="E7" s="1"/>
    </row>
    <row r="8" spans="1:5" x14ac:dyDescent="0.25">
      <c r="A8" t="s">
        <v>5</v>
      </c>
      <c r="B8" s="13">
        <v>1.6643628838782716</v>
      </c>
      <c r="C8" s="13">
        <v>6.2509619462613077</v>
      </c>
      <c r="D8" s="1"/>
      <c r="E8" s="1"/>
    </row>
    <row r="9" spans="1:5" x14ac:dyDescent="0.25">
      <c r="A9" t="s">
        <v>6</v>
      </c>
      <c r="B9" s="13">
        <v>0.49915869302024918</v>
      </c>
      <c r="C9" s="13">
        <v>0.95758304774489489</v>
      </c>
      <c r="D9" s="1"/>
      <c r="E9" s="1"/>
    </row>
    <row r="11" spans="1:5" x14ac:dyDescent="0.25">
      <c r="A11" t="s">
        <v>111</v>
      </c>
    </row>
    <row r="15" spans="1:5" x14ac:dyDescent="0.25">
      <c r="A15" s="6"/>
      <c r="B15" s="6"/>
      <c r="C15" s="6"/>
    </row>
    <row r="16" spans="1:5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</sheetData>
  <sortState xmlns:xlrd2="http://schemas.microsoft.com/office/spreadsheetml/2017/richdata2" ref="M27:R32">
    <sortCondition descending="1" ref="R26:R3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8"/>
  <sheetViews>
    <sheetView zoomScaleNormal="100" workbookViewId="0">
      <selection activeCell="A10" sqref="A10"/>
    </sheetView>
  </sheetViews>
  <sheetFormatPr defaultRowHeight="15" x14ac:dyDescent="0.25"/>
  <cols>
    <col min="1" max="1" width="17.42578125" bestFit="1" customWidth="1"/>
  </cols>
  <sheetData>
    <row r="1" spans="1:21" x14ac:dyDescent="0.25">
      <c r="A1" s="31" t="s">
        <v>115</v>
      </c>
    </row>
    <row r="2" spans="1:21" x14ac:dyDescent="0.25">
      <c r="A2" s="31"/>
    </row>
    <row r="3" spans="1:21" x14ac:dyDescent="0.25">
      <c r="B3" t="s">
        <v>37</v>
      </c>
      <c r="C3" t="s">
        <v>38</v>
      </c>
      <c r="D3" t="s">
        <v>76</v>
      </c>
      <c r="E3" t="s">
        <v>77</v>
      </c>
    </row>
    <row r="4" spans="1:21" x14ac:dyDescent="0.25">
      <c r="A4" t="s">
        <v>78</v>
      </c>
      <c r="B4" s="5">
        <v>3.3256372952115885E-2</v>
      </c>
      <c r="C4" s="5">
        <v>0.35025934594218483</v>
      </c>
      <c r="D4" s="5">
        <v>0.18864254538553987</v>
      </c>
      <c r="E4" s="5">
        <v>0.42784173572015938</v>
      </c>
      <c r="F4" s="4"/>
      <c r="R4" s="5"/>
      <c r="S4" s="5"/>
      <c r="T4" s="5"/>
      <c r="U4" s="5"/>
    </row>
    <row r="5" spans="1:21" x14ac:dyDescent="0.25">
      <c r="A5" t="s">
        <v>39</v>
      </c>
      <c r="B5" s="5">
        <v>1.1237178171322647E-2</v>
      </c>
      <c r="C5" s="5">
        <v>0.13442314989331991</v>
      </c>
      <c r="D5" s="5">
        <v>0.18645691430135419</v>
      </c>
      <c r="E5" s="5">
        <v>0.66788275763400329</v>
      </c>
      <c r="F5" s="4"/>
      <c r="R5" s="5"/>
      <c r="S5" s="5"/>
      <c r="T5" s="5"/>
      <c r="U5" s="5"/>
    </row>
    <row r="6" spans="1:21" x14ac:dyDescent="0.25">
      <c r="A6" t="s">
        <v>40</v>
      </c>
      <c r="B6" s="5">
        <v>0.11214185460918112</v>
      </c>
      <c r="C6" s="5">
        <v>0.550979488421387</v>
      </c>
      <c r="D6" s="5">
        <v>0.18615097375965753</v>
      </c>
      <c r="E6" s="5">
        <v>0.15072768320977431</v>
      </c>
      <c r="F6" s="4"/>
      <c r="R6" s="5"/>
      <c r="S6" s="5"/>
      <c r="T6" s="5"/>
      <c r="U6" s="5"/>
    </row>
    <row r="7" spans="1:21" x14ac:dyDescent="0.25">
      <c r="A7" t="s">
        <v>0</v>
      </c>
      <c r="B7" s="5">
        <v>0.17682500004521917</v>
      </c>
      <c r="C7" s="5">
        <v>0.67745897265687882</v>
      </c>
      <c r="D7" s="5">
        <v>9.8778540072314486E-2</v>
      </c>
      <c r="E7" s="5">
        <v>4.6937487225587535E-2</v>
      </c>
      <c r="F7" s="4"/>
      <c r="R7" s="5"/>
      <c r="S7" s="5"/>
      <c r="T7" s="5"/>
      <c r="U7" s="5"/>
    </row>
    <row r="8" spans="1:21" x14ac:dyDescent="0.25">
      <c r="B8" s="4"/>
      <c r="C8" s="4"/>
      <c r="D8" s="4"/>
      <c r="E8" s="4"/>
      <c r="F8" s="4"/>
    </row>
    <row r="9" spans="1:21" x14ac:dyDescent="0.25">
      <c r="A9" t="s">
        <v>108</v>
      </c>
    </row>
    <row r="13" spans="1:21" x14ac:dyDescent="0.25">
      <c r="B13" s="5"/>
      <c r="C13" s="5"/>
      <c r="D13" s="5"/>
      <c r="E13" s="5"/>
    </row>
    <row r="14" spans="1:21" x14ac:dyDescent="0.25">
      <c r="B14" s="5"/>
      <c r="C14" s="5"/>
      <c r="D14" s="5"/>
      <c r="E14" s="5"/>
    </row>
    <row r="15" spans="1:21" x14ac:dyDescent="0.25">
      <c r="B15" s="5"/>
      <c r="C15" s="5"/>
      <c r="D15" s="5"/>
      <c r="E15" s="5"/>
    </row>
    <row r="16" spans="1:21" x14ac:dyDescent="0.25">
      <c r="B16" s="5"/>
      <c r="C16" s="5"/>
      <c r="D16" s="5"/>
      <c r="E16" s="5"/>
    </row>
    <row r="48" spans="14:14" x14ac:dyDescent="0.25">
      <c r="N48" t="s">
        <v>90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7"/>
  <sheetViews>
    <sheetView zoomScaleNormal="100" workbookViewId="0">
      <selection activeCell="A9" sqref="A9"/>
    </sheetView>
  </sheetViews>
  <sheetFormatPr defaultRowHeight="15" x14ac:dyDescent="0.25"/>
  <cols>
    <col min="1" max="1" width="16.140625" bestFit="1" customWidth="1"/>
  </cols>
  <sheetData>
    <row r="1" spans="1:21" x14ac:dyDescent="0.25">
      <c r="A1" s="31" t="s">
        <v>116</v>
      </c>
    </row>
    <row r="2" spans="1:21" x14ac:dyDescent="0.25">
      <c r="A2" s="31"/>
    </row>
    <row r="3" spans="1:21" x14ac:dyDescent="0.25">
      <c r="B3" t="s">
        <v>41</v>
      </c>
      <c r="C3" t="s">
        <v>79</v>
      </c>
      <c r="D3" t="s">
        <v>42</v>
      </c>
      <c r="E3" t="s">
        <v>43</v>
      </c>
      <c r="F3" t="s">
        <v>44</v>
      </c>
      <c r="G3" t="s">
        <v>45</v>
      </c>
      <c r="H3" t="s">
        <v>46</v>
      </c>
      <c r="I3" t="s">
        <v>47</v>
      </c>
      <c r="J3" t="s">
        <v>54</v>
      </c>
      <c r="M3" s="4"/>
      <c r="N3" s="4"/>
    </row>
    <row r="4" spans="1:21" x14ac:dyDescent="0.25">
      <c r="A4" t="s">
        <v>78</v>
      </c>
      <c r="B4" s="5">
        <v>0.38696655596387819</v>
      </c>
      <c r="C4" s="5">
        <v>0.26870220413808632</v>
      </c>
      <c r="D4" s="5">
        <v>5.9739298953818444E-2</v>
      </c>
      <c r="E4" s="5">
        <v>5.3113214374743679E-2</v>
      </c>
      <c r="F4" s="5">
        <v>3.1071833511583585E-2</v>
      </c>
      <c r="G4" s="5">
        <v>4.3841520782907276E-2</v>
      </c>
      <c r="H4" s="5">
        <v>3.009882837315149E-2</v>
      </c>
      <c r="I4" s="5">
        <v>1.3927643799705685E-2</v>
      </c>
      <c r="J4" s="5">
        <v>0.11253890010212533</v>
      </c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x14ac:dyDescent="0.25">
      <c r="A5" t="s">
        <v>39</v>
      </c>
      <c r="B5" s="5">
        <v>0.3968689202717422</v>
      </c>
      <c r="C5" s="5">
        <v>0.19924194249088631</v>
      </c>
      <c r="D5" s="5">
        <v>0.10249201961883055</v>
      </c>
      <c r="E5" s="5">
        <v>1.5954466180183469E-2</v>
      </c>
      <c r="F5" s="5">
        <v>4.1636497572830819E-2</v>
      </c>
      <c r="G5" s="5">
        <v>0.11161515359479182</v>
      </c>
      <c r="H5" s="5">
        <v>7.4099491899991821E-2</v>
      </c>
      <c r="I5" s="5">
        <v>1.4160060946816348E-2</v>
      </c>
      <c r="J5" s="5">
        <v>4.3931447423926663E-2</v>
      </c>
      <c r="L5" s="4"/>
      <c r="M5" s="4"/>
      <c r="N5" s="4"/>
      <c r="O5" s="4"/>
      <c r="P5" s="4"/>
      <c r="Q5" s="4"/>
      <c r="R5" s="4"/>
      <c r="S5" s="4"/>
      <c r="T5" s="4"/>
      <c r="U5" s="5"/>
    </row>
    <row r="6" spans="1:21" x14ac:dyDescent="0.25">
      <c r="A6" t="s">
        <v>40</v>
      </c>
      <c r="B6" s="5">
        <v>0.2340999698237414</v>
      </c>
      <c r="C6" s="5">
        <v>0.21255119661494162</v>
      </c>
      <c r="D6" s="5">
        <v>0.10160891302989576</v>
      </c>
      <c r="E6" s="5">
        <v>7.8702872859579373E-2</v>
      </c>
      <c r="F6" s="5">
        <v>6.0091964474434593E-2</v>
      </c>
      <c r="G6" s="5">
        <v>2.9988820161462922E-2</v>
      </c>
      <c r="H6" s="5">
        <v>2.3965532597670713E-2</v>
      </c>
      <c r="I6" s="5">
        <v>1.9723574836456644E-2</v>
      </c>
      <c r="J6" s="5">
        <v>0.23926715560181697</v>
      </c>
      <c r="L6" s="4"/>
      <c r="M6" s="4"/>
      <c r="N6" s="4"/>
      <c r="O6" s="4"/>
      <c r="P6" s="4"/>
      <c r="Q6" s="4"/>
      <c r="R6" s="4"/>
      <c r="S6" s="4"/>
      <c r="T6" s="4"/>
      <c r="U6" s="5"/>
    </row>
    <row r="7" spans="1:21" x14ac:dyDescent="0.25">
      <c r="A7" t="s">
        <v>0</v>
      </c>
      <c r="B7" s="5">
        <v>0.42281299271137845</v>
      </c>
      <c r="C7" s="5">
        <v>8.075276479466735E-2</v>
      </c>
      <c r="D7" s="5">
        <v>3.9817157905171235E-2</v>
      </c>
      <c r="E7" s="5">
        <v>9.3113683419087323E-2</v>
      </c>
      <c r="F7" s="5">
        <v>3.4410074270249447E-2</v>
      </c>
      <c r="G7" s="5">
        <v>1.61726226880556E-2</v>
      </c>
      <c r="H7" s="5">
        <v>1.1986855418960142E-2</v>
      </c>
      <c r="I7" s="5">
        <v>3.2689383525134244E-2</v>
      </c>
      <c r="J7" s="5">
        <v>0.26824446526729623</v>
      </c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x14ac:dyDescent="0.25">
      <c r="B8" s="4"/>
      <c r="C8" s="4"/>
      <c r="D8" s="4"/>
      <c r="E8" s="4"/>
      <c r="F8" s="4"/>
      <c r="G8" s="4"/>
      <c r="H8" s="4"/>
      <c r="I8" s="4"/>
      <c r="U8" s="5"/>
    </row>
    <row r="9" spans="1:21" x14ac:dyDescent="0.25">
      <c r="A9" t="s">
        <v>108</v>
      </c>
      <c r="B9" s="5"/>
      <c r="C9" s="5"/>
      <c r="D9" s="5"/>
      <c r="E9" s="5"/>
      <c r="F9" s="5"/>
      <c r="G9" s="5"/>
      <c r="H9" s="5"/>
      <c r="I9" s="5"/>
      <c r="J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5">
      <c r="B10" s="5"/>
      <c r="C10" s="5"/>
      <c r="D10" s="5"/>
      <c r="E10" s="5"/>
      <c r="F10" s="5"/>
      <c r="G10" s="5"/>
      <c r="H10" s="5"/>
      <c r="I10" s="5"/>
      <c r="J10" s="5"/>
      <c r="L10" s="5"/>
      <c r="M10" s="5"/>
      <c r="N10" s="5"/>
      <c r="O10" s="5"/>
      <c r="P10" s="5"/>
      <c r="Q10" s="5"/>
      <c r="R10" s="5"/>
      <c r="S10" s="5"/>
      <c r="U10" s="5"/>
    </row>
    <row r="11" spans="1:21" x14ac:dyDescent="0.25">
      <c r="B11" s="5"/>
      <c r="C11" s="5"/>
      <c r="D11" s="5"/>
      <c r="E11" s="5"/>
      <c r="F11" s="5"/>
      <c r="G11" s="5"/>
      <c r="H11" s="5"/>
      <c r="I11" s="5"/>
      <c r="J11" s="5"/>
      <c r="L11" s="5"/>
      <c r="M11" s="5"/>
      <c r="N11" s="5"/>
      <c r="O11" s="5"/>
      <c r="P11" s="5"/>
      <c r="Q11" s="5"/>
      <c r="R11" s="5"/>
      <c r="S11" s="5"/>
      <c r="T11" s="4"/>
      <c r="U11" s="5"/>
    </row>
    <row r="12" spans="1:21" x14ac:dyDescent="0.25">
      <c r="B12" s="5"/>
      <c r="C12" s="5"/>
      <c r="D12" s="5"/>
      <c r="E12" s="5"/>
      <c r="F12" s="5"/>
      <c r="G12" s="5"/>
      <c r="H12" s="5"/>
      <c r="I12" s="5"/>
      <c r="J12" s="5"/>
      <c r="L12" s="5"/>
      <c r="M12" s="5"/>
      <c r="N12" s="5"/>
      <c r="O12" s="5"/>
      <c r="P12" s="5"/>
      <c r="Q12" s="5"/>
      <c r="R12" s="5"/>
      <c r="S12" s="5"/>
      <c r="T12" s="4"/>
      <c r="U12" s="5"/>
    </row>
    <row r="13" spans="1:21" x14ac:dyDescent="0.25">
      <c r="B13" s="5"/>
      <c r="C13" s="5"/>
      <c r="D13" s="5"/>
      <c r="E13" s="5"/>
      <c r="F13" s="5"/>
      <c r="G13" s="5"/>
      <c r="H13" s="5"/>
      <c r="I13" s="5"/>
      <c r="J13" s="5"/>
      <c r="T13" s="4"/>
      <c r="U13" s="5"/>
    </row>
    <row r="14" spans="1:21" x14ac:dyDescent="0.25">
      <c r="T14" s="4"/>
      <c r="U14" s="5"/>
    </row>
    <row r="15" spans="1:21" x14ac:dyDescent="0.25">
      <c r="U15" s="5"/>
    </row>
    <row r="16" spans="1:21" x14ac:dyDescent="0.25">
      <c r="U16" s="5"/>
    </row>
    <row r="17" spans="21:21" x14ac:dyDescent="0.25">
      <c r="U17" s="5"/>
    </row>
  </sheetData>
  <conditionalFormatting sqref="L6:T7 N3 L4:L5 N4:T5 M3:M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:T1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79"/>
  <sheetViews>
    <sheetView zoomScaleNormal="100" workbookViewId="0">
      <selection activeCell="A54" sqref="A54"/>
    </sheetView>
  </sheetViews>
  <sheetFormatPr defaultRowHeight="15" x14ac:dyDescent="0.25"/>
  <cols>
    <col min="18" max="18" width="15.28515625" bestFit="1" customWidth="1"/>
    <col min="19" max="19" width="19" bestFit="1" customWidth="1"/>
    <col min="20" max="20" width="21.28515625" bestFit="1" customWidth="1"/>
    <col min="21" max="21" width="27.42578125" bestFit="1" customWidth="1"/>
    <col min="22" max="22" width="13" bestFit="1" customWidth="1"/>
    <col min="23" max="23" width="19.7109375" bestFit="1" customWidth="1"/>
    <col min="24" max="24" width="18.28515625" bestFit="1" customWidth="1"/>
    <col min="25" max="25" width="11.7109375" bestFit="1" customWidth="1"/>
  </cols>
  <sheetData>
    <row r="1" spans="1:32" x14ac:dyDescent="0.25">
      <c r="A1" t="s">
        <v>117</v>
      </c>
    </row>
    <row r="3" spans="1:32" x14ac:dyDescent="0.25">
      <c r="B3" t="s">
        <v>0</v>
      </c>
      <c r="D3" s="3"/>
    </row>
    <row r="4" spans="1:32" x14ac:dyDescent="0.25">
      <c r="B4" t="s">
        <v>4</v>
      </c>
      <c r="C4" t="s">
        <v>86</v>
      </c>
      <c r="D4" t="s">
        <v>87</v>
      </c>
      <c r="E4" t="s">
        <v>5</v>
      </c>
      <c r="F4" t="s">
        <v>6</v>
      </c>
      <c r="G4" t="s">
        <v>43</v>
      </c>
    </row>
    <row r="5" spans="1:32" x14ac:dyDescent="0.25">
      <c r="A5">
        <v>18</v>
      </c>
      <c r="B5" s="3">
        <v>0.48445092091633846</v>
      </c>
      <c r="C5" s="3">
        <v>0.64156526864451147</v>
      </c>
      <c r="D5" s="3">
        <v>5.4058612915503588</v>
      </c>
      <c r="E5" s="3">
        <v>0.50532806540532482</v>
      </c>
      <c r="F5" s="3">
        <v>2.6236908847923832</v>
      </c>
      <c r="G5" s="3">
        <v>1.0450524057588484</v>
      </c>
      <c r="H5" s="3"/>
      <c r="Y5" s="3"/>
      <c r="AC5" s="3"/>
      <c r="AD5" s="3"/>
      <c r="AE5" s="3"/>
      <c r="AF5" s="3"/>
    </row>
    <row r="6" spans="1:32" x14ac:dyDescent="0.25">
      <c r="A6">
        <v>19</v>
      </c>
      <c r="B6" s="3">
        <v>1.3181622727335656</v>
      </c>
      <c r="C6" s="3">
        <v>1.7129135393212209</v>
      </c>
      <c r="D6" s="3">
        <v>6.8450506719774014</v>
      </c>
      <c r="E6" s="3">
        <v>1.5716933859132243</v>
      </c>
      <c r="F6" s="3">
        <v>3.5101220921227378</v>
      </c>
      <c r="G6" s="3">
        <v>2.4207352642863311</v>
      </c>
      <c r="H6" s="3"/>
      <c r="Y6" s="3"/>
      <c r="AC6" s="3"/>
      <c r="AD6" s="3"/>
      <c r="AE6" s="3"/>
      <c r="AF6" s="3"/>
    </row>
    <row r="7" spans="1:32" x14ac:dyDescent="0.25">
      <c r="A7">
        <v>20</v>
      </c>
      <c r="B7" s="3">
        <v>1.6778208154915899</v>
      </c>
      <c r="C7" s="3">
        <v>2.1506193842507861</v>
      </c>
      <c r="D7" s="3">
        <v>6.3205626009193221</v>
      </c>
      <c r="E7" s="3">
        <v>1.9307047504457178</v>
      </c>
      <c r="F7" s="3">
        <v>3.3604209614472991</v>
      </c>
      <c r="G7" s="3">
        <v>2.9646883321808195</v>
      </c>
      <c r="H7" s="3"/>
      <c r="Y7" s="3"/>
      <c r="AC7" s="3"/>
      <c r="AD7" s="3"/>
      <c r="AE7" s="3"/>
      <c r="AF7" s="3"/>
    </row>
    <row r="8" spans="1:32" x14ac:dyDescent="0.25">
      <c r="A8">
        <v>21</v>
      </c>
      <c r="B8" s="3">
        <v>1.9154626045704013</v>
      </c>
      <c r="C8" s="3">
        <v>2.4349384410759742</v>
      </c>
      <c r="D8" s="3">
        <v>5.4151069439146351</v>
      </c>
      <c r="E8" s="3">
        <v>1.9614398137655316</v>
      </c>
      <c r="F8" s="3">
        <v>2.9007699313319661</v>
      </c>
      <c r="G8" s="3">
        <v>2.926777111726075</v>
      </c>
      <c r="H8" s="3"/>
      <c r="Y8" s="3"/>
      <c r="AC8" s="3"/>
      <c r="AD8" s="3"/>
      <c r="AE8" s="3"/>
      <c r="AF8" s="3"/>
    </row>
    <row r="9" spans="1:32" x14ac:dyDescent="0.25">
      <c r="A9">
        <v>22</v>
      </c>
      <c r="B9" s="3">
        <v>2.0873099474926802</v>
      </c>
      <c r="C9" s="3">
        <v>2.3840507288213537</v>
      </c>
      <c r="D9" s="3">
        <v>4.7655662327406656</v>
      </c>
      <c r="E9" s="3">
        <v>1.8383968748295056</v>
      </c>
      <c r="F9" s="3">
        <v>2.5808483617651534</v>
      </c>
      <c r="G9" s="3">
        <v>2.8687105299007358</v>
      </c>
      <c r="H9" s="3"/>
      <c r="Y9" s="3"/>
      <c r="AC9" s="3"/>
      <c r="AD9" s="3"/>
      <c r="AE9" s="3"/>
      <c r="AF9" s="3"/>
    </row>
    <row r="10" spans="1:32" x14ac:dyDescent="0.25">
      <c r="A10">
        <v>23</v>
      </c>
      <c r="B10" s="3">
        <v>2.0624102621979632</v>
      </c>
      <c r="C10" s="3">
        <v>2.4436768720051334</v>
      </c>
      <c r="D10" s="3">
        <v>4.1810348334489005</v>
      </c>
      <c r="E10" s="3">
        <v>1.9113550339889556</v>
      </c>
      <c r="F10" s="3">
        <v>2.4178881579185165</v>
      </c>
      <c r="G10" s="3">
        <v>2.8739358229852354</v>
      </c>
      <c r="H10" s="3"/>
      <c r="Y10" s="3"/>
      <c r="AC10" s="3"/>
      <c r="AD10" s="3"/>
      <c r="AE10" s="3"/>
      <c r="AF10" s="3"/>
    </row>
    <row r="11" spans="1:32" x14ac:dyDescent="0.25">
      <c r="A11">
        <v>24</v>
      </c>
      <c r="B11" s="3">
        <v>2.235889784525797</v>
      </c>
      <c r="C11" s="3">
        <v>2.5460545446092562</v>
      </c>
      <c r="D11" s="3">
        <v>3.9121529365269838</v>
      </c>
      <c r="E11" s="3">
        <v>2.0143746222718097</v>
      </c>
      <c r="F11" s="3">
        <v>2.2776684317001288</v>
      </c>
      <c r="G11" s="3">
        <v>3.1620030130168191</v>
      </c>
      <c r="H11" s="3"/>
      <c r="Y11" s="3"/>
      <c r="AC11" s="3"/>
      <c r="AD11" s="3"/>
      <c r="AE11" s="3"/>
      <c r="AF11" s="3"/>
    </row>
    <row r="12" spans="1:32" x14ac:dyDescent="0.25">
      <c r="A12">
        <v>25</v>
      </c>
      <c r="B12" s="3">
        <v>2.2052932804446916</v>
      </c>
      <c r="C12" s="3">
        <v>2.4469658004790347</v>
      </c>
      <c r="D12" s="3">
        <v>3.4556274155638125</v>
      </c>
      <c r="E12" s="3">
        <v>2.0796943458722326</v>
      </c>
      <c r="F12" s="3">
        <v>2.3321295382633531</v>
      </c>
      <c r="G12" s="3">
        <v>2.8925159920080583</v>
      </c>
      <c r="H12" s="3"/>
      <c r="Y12" s="3"/>
      <c r="AC12" s="3"/>
      <c r="AD12" s="3"/>
      <c r="AE12" s="3"/>
      <c r="AF12" s="3"/>
    </row>
    <row r="13" spans="1:32" x14ac:dyDescent="0.25">
      <c r="A13">
        <v>26</v>
      </c>
      <c r="B13" s="3">
        <v>2.1104910599538571</v>
      </c>
      <c r="C13" s="3">
        <v>2.6497774923809341</v>
      </c>
      <c r="D13" s="3">
        <v>3.0889300824977162</v>
      </c>
      <c r="E13" s="3">
        <v>1.8954310162169052</v>
      </c>
      <c r="F13" s="3">
        <v>2.5503358891675627</v>
      </c>
      <c r="G13" s="3">
        <v>2.6009963922705235</v>
      </c>
      <c r="H13" s="3"/>
      <c r="Y13" s="3"/>
      <c r="AC13" s="3"/>
      <c r="AD13" s="3"/>
      <c r="AE13" s="3"/>
      <c r="AF13" s="3"/>
    </row>
    <row r="14" spans="1:32" x14ac:dyDescent="0.25">
      <c r="A14">
        <v>27</v>
      </c>
      <c r="B14" s="3">
        <v>2.1285212372237314</v>
      </c>
      <c r="C14" s="3">
        <v>2.5496892576075716</v>
      </c>
      <c r="D14" s="3">
        <v>2.7095878304729704</v>
      </c>
      <c r="E14" s="3">
        <v>1.8436824293552301</v>
      </c>
      <c r="F14" s="3">
        <v>2.0964741732169205</v>
      </c>
      <c r="G14" s="3">
        <v>2.308740946007855</v>
      </c>
      <c r="H14" s="3"/>
      <c r="Y14" s="3"/>
      <c r="AC14" s="3"/>
      <c r="AD14" s="3"/>
      <c r="AE14" s="3"/>
      <c r="AF14" s="3"/>
    </row>
    <row r="15" spans="1:32" x14ac:dyDescent="0.25">
      <c r="A15">
        <v>28</v>
      </c>
      <c r="B15" s="3">
        <v>2.1670518939407195</v>
      </c>
      <c r="C15" s="3">
        <v>2.6891652646553479</v>
      </c>
      <c r="D15" s="3">
        <v>2.5187024327222369</v>
      </c>
      <c r="E15" s="3">
        <v>1.8707749706550056</v>
      </c>
      <c r="F15" s="3">
        <v>2.1357810660428158</v>
      </c>
      <c r="G15" s="3">
        <v>2.2638831632860454</v>
      </c>
      <c r="H15" s="3"/>
      <c r="Y15" s="3"/>
      <c r="AC15" s="3"/>
      <c r="AD15" s="3"/>
      <c r="AE15" s="3"/>
      <c r="AF15" s="3"/>
    </row>
    <row r="16" spans="1:32" x14ac:dyDescent="0.25">
      <c r="A16">
        <v>29</v>
      </c>
      <c r="B16" s="3">
        <v>2.3724392547600766</v>
      </c>
      <c r="C16" s="3">
        <v>2.8516204923260582</v>
      </c>
      <c r="D16" s="3">
        <v>2.5539100864113768</v>
      </c>
      <c r="E16" s="3">
        <v>2.0377991215979403</v>
      </c>
      <c r="F16" s="3">
        <v>2.394082726128032</v>
      </c>
      <c r="G16" s="3">
        <v>2.408150273014853</v>
      </c>
      <c r="H16" s="3"/>
      <c r="Y16" s="3"/>
      <c r="AC16" s="3"/>
      <c r="AD16" s="3"/>
      <c r="AE16" s="3"/>
      <c r="AF16" s="3"/>
    </row>
    <row r="17" spans="1:51" x14ac:dyDescent="0.25">
      <c r="A17">
        <v>30</v>
      </c>
      <c r="B17" s="3">
        <v>2.3907819694293151</v>
      </c>
      <c r="C17" s="3">
        <v>2.9664265104883207</v>
      </c>
      <c r="D17" s="3">
        <v>2.443426022063433</v>
      </c>
      <c r="E17" s="3">
        <v>2.0728714400886976</v>
      </c>
      <c r="F17" s="3">
        <v>2.2527907452129265</v>
      </c>
      <c r="G17" s="3">
        <v>2.3163926708567901</v>
      </c>
      <c r="H17" s="3"/>
      <c r="Y17" s="3"/>
      <c r="AC17" s="3"/>
      <c r="AD17" s="3"/>
      <c r="AE17" s="3"/>
      <c r="AF17" s="3"/>
    </row>
    <row r="18" spans="1:51" x14ac:dyDescent="0.25">
      <c r="A18">
        <v>31</v>
      </c>
      <c r="B18" s="3">
        <v>2.5575713912085711</v>
      </c>
      <c r="C18" s="3">
        <v>2.9461938539159789</v>
      </c>
      <c r="D18" s="3">
        <v>2.4665952230723529</v>
      </c>
      <c r="E18" s="3">
        <v>2.1737254385491629</v>
      </c>
      <c r="F18" s="3">
        <v>2.5875903084040046</v>
      </c>
      <c r="G18" s="3">
        <v>2.3629201243118825</v>
      </c>
      <c r="H18" s="3"/>
      <c r="Y18" s="3"/>
      <c r="AC18" s="3"/>
      <c r="AD18" s="3"/>
      <c r="AE18" s="3"/>
      <c r="AF18" s="3"/>
    </row>
    <row r="19" spans="1:51" x14ac:dyDescent="0.25">
      <c r="A19">
        <v>32</v>
      </c>
      <c r="B19" s="3">
        <v>2.5620879072966107</v>
      </c>
      <c r="C19" s="3">
        <v>3.2407214696521889</v>
      </c>
      <c r="D19" s="3">
        <v>2.4002839568489982</v>
      </c>
      <c r="E19" s="3">
        <v>2.2722495310185598</v>
      </c>
      <c r="F19" s="3">
        <v>2.7372960174938425</v>
      </c>
      <c r="G19" s="3">
        <v>2.3854107061746488</v>
      </c>
      <c r="H19" s="3"/>
      <c r="Y19" s="3"/>
      <c r="AC19" s="3"/>
      <c r="AD19" s="3"/>
      <c r="AE19" s="3"/>
      <c r="AF19" s="3"/>
    </row>
    <row r="20" spans="1:51" x14ac:dyDescent="0.25">
      <c r="A20">
        <v>33</v>
      </c>
      <c r="B20" s="3">
        <v>2.5665345250467606</v>
      </c>
      <c r="C20" s="3">
        <v>3.1432510762491681</v>
      </c>
      <c r="D20" s="3">
        <v>2.2964077418687365</v>
      </c>
      <c r="E20" s="3">
        <v>2.3695845121320582</v>
      </c>
      <c r="F20" s="3">
        <v>2.539405543493177</v>
      </c>
      <c r="G20" s="3">
        <v>2.4824095326956996</v>
      </c>
      <c r="H20" s="3"/>
      <c r="Y20" s="3"/>
      <c r="AC20" s="3"/>
      <c r="AD20" s="3"/>
      <c r="AE20" s="3"/>
      <c r="AF20" s="3"/>
    </row>
    <row r="21" spans="1:51" x14ac:dyDescent="0.25">
      <c r="A21">
        <v>34</v>
      </c>
      <c r="B21" s="3">
        <v>2.5196640442111273</v>
      </c>
      <c r="C21" s="3">
        <v>3.0971847677176303</v>
      </c>
      <c r="D21" s="3">
        <v>2.2021313376334772</v>
      </c>
      <c r="E21" s="3">
        <v>2.3699079740198763</v>
      </c>
      <c r="F21" s="3">
        <v>2.4619671294316703</v>
      </c>
      <c r="G21" s="3">
        <v>2.4790593424100136</v>
      </c>
      <c r="H21" s="3"/>
      <c r="Y21" s="3"/>
      <c r="AC21" s="3"/>
      <c r="AD21" s="3"/>
      <c r="AE21" s="3"/>
      <c r="AF21" s="3"/>
    </row>
    <row r="22" spans="1:51" x14ac:dyDescent="0.25">
      <c r="A22">
        <v>35</v>
      </c>
      <c r="B22" s="3">
        <v>2.3738752020923055</v>
      </c>
      <c r="C22" s="3">
        <v>2.9554254733174008</v>
      </c>
      <c r="D22" s="3">
        <v>1.9799558103699555</v>
      </c>
      <c r="E22" s="3">
        <v>2.2783196319977908</v>
      </c>
      <c r="F22" s="3">
        <v>2.4732112546990366</v>
      </c>
      <c r="G22" s="3">
        <v>2.2669975375737255</v>
      </c>
      <c r="H22" s="3"/>
      <c r="Y22" s="3"/>
      <c r="AC22" s="3"/>
      <c r="AD22" s="3"/>
      <c r="AE22" s="3"/>
      <c r="AF22" s="3"/>
    </row>
    <row r="23" spans="1:51" x14ac:dyDescent="0.25">
      <c r="A23">
        <v>36</v>
      </c>
      <c r="B23" s="3">
        <v>2.2821818130040934</v>
      </c>
      <c r="C23" s="3">
        <v>2.8002043435296091</v>
      </c>
      <c r="D23" s="3">
        <v>1.9286910071576533</v>
      </c>
      <c r="E23" s="3">
        <v>2.2187910178528014</v>
      </c>
      <c r="F23" s="3">
        <v>2.5206964021139528</v>
      </c>
      <c r="G23" s="3">
        <v>2.2683242104499954</v>
      </c>
      <c r="H23" s="3"/>
      <c r="Y23" s="3"/>
      <c r="AC23" s="3"/>
      <c r="AD23" s="3"/>
      <c r="AE23" s="3"/>
      <c r="AF23" s="3"/>
      <c r="AS23" s="20" t="s">
        <v>95</v>
      </c>
      <c r="AT23" s="20" t="s">
        <v>102</v>
      </c>
    </row>
    <row r="24" spans="1:51" x14ac:dyDescent="0.25">
      <c r="A24">
        <v>37</v>
      </c>
      <c r="B24" s="3">
        <v>2.1681452262390013</v>
      </c>
      <c r="C24" s="3">
        <v>2.7105736512805918</v>
      </c>
      <c r="D24" s="3">
        <v>1.7608380751107733</v>
      </c>
      <c r="E24" s="3">
        <v>2.208255764731311</v>
      </c>
      <c r="F24" s="3">
        <v>2.0390779220922686</v>
      </c>
      <c r="G24" s="3">
        <v>2.2154122415743625</v>
      </c>
      <c r="H24" s="3"/>
      <c r="Y24" s="3"/>
      <c r="AC24" s="3"/>
      <c r="AD24" s="3"/>
      <c r="AE24" s="3"/>
      <c r="AF24" s="3"/>
      <c r="AS24" s="20" t="s">
        <v>92</v>
      </c>
      <c r="AT24" t="s">
        <v>96</v>
      </c>
      <c r="AU24" t="s">
        <v>97</v>
      </c>
      <c r="AV24" t="s">
        <v>98</v>
      </c>
      <c r="AW24" t="s">
        <v>99</v>
      </c>
      <c r="AX24" t="s">
        <v>100</v>
      </c>
      <c r="AY24" t="s">
        <v>101</v>
      </c>
    </row>
    <row r="25" spans="1:51" x14ac:dyDescent="0.25">
      <c r="A25">
        <v>38</v>
      </c>
      <c r="B25" s="3">
        <v>2.1454943978839434</v>
      </c>
      <c r="C25" s="3">
        <v>2.4491809723507858</v>
      </c>
      <c r="D25" s="3">
        <v>1.6512560656576667</v>
      </c>
      <c r="E25" s="3">
        <v>2.2162279038272494</v>
      </c>
      <c r="F25" s="3">
        <v>2.2999059850026149</v>
      </c>
      <c r="G25" s="3">
        <v>2.1523071205087114</v>
      </c>
      <c r="H25" s="3"/>
      <c r="AC25" s="3"/>
      <c r="AD25" s="3"/>
      <c r="AE25" s="3"/>
      <c r="AF25" s="3"/>
      <c r="AS25" s="6">
        <v>18</v>
      </c>
      <c r="AT25" s="12">
        <v>1388.8280278321899</v>
      </c>
      <c r="AU25" s="12">
        <v>771.7531006291</v>
      </c>
      <c r="AV25" s="12">
        <v>16505.131103215401</v>
      </c>
      <c r="AW25" s="12">
        <v>624.62083200512598</v>
      </c>
      <c r="AX25" s="12">
        <v>496.804253829277</v>
      </c>
      <c r="AY25" s="12">
        <v>2346.67341660579</v>
      </c>
    </row>
    <row r="26" spans="1:51" x14ac:dyDescent="0.25">
      <c r="A26">
        <v>39</v>
      </c>
      <c r="B26" s="3">
        <v>2.108254997352728</v>
      </c>
      <c r="C26" s="3">
        <v>2.3925236899485407</v>
      </c>
      <c r="D26" s="3">
        <v>1.6033748404234438</v>
      </c>
      <c r="E26" s="3">
        <v>2.2436367116230982</v>
      </c>
      <c r="F26" s="3">
        <v>2.1658154214623209</v>
      </c>
      <c r="G26" s="3">
        <v>2.267575486919756</v>
      </c>
      <c r="H26" s="3"/>
      <c r="Z26" s="21" t="s">
        <v>92</v>
      </c>
      <c r="AA26" s="21" t="s">
        <v>96</v>
      </c>
      <c r="AB26" s="21" t="s">
        <v>97</v>
      </c>
      <c r="AC26" s="21" t="s">
        <v>98</v>
      </c>
      <c r="AD26" s="21" t="s">
        <v>99</v>
      </c>
      <c r="AE26" s="21" t="s">
        <v>100</v>
      </c>
      <c r="AF26" s="21" t="s">
        <v>101</v>
      </c>
      <c r="AI26" s="21" t="s">
        <v>92</v>
      </c>
      <c r="AJ26" s="21" t="s">
        <v>96</v>
      </c>
      <c r="AK26" s="21" t="s">
        <v>97</v>
      </c>
      <c r="AL26" s="21" t="s">
        <v>98</v>
      </c>
      <c r="AM26" s="21" t="s">
        <v>99</v>
      </c>
      <c r="AN26" s="21" t="s">
        <v>100</v>
      </c>
      <c r="AO26" s="21" t="s">
        <v>101</v>
      </c>
      <c r="AS26" s="6">
        <v>19</v>
      </c>
      <c r="AT26" s="12">
        <v>3778.9188348338498</v>
      </c>
      <c r="AU26" s="12">
        <v>2060.5017130582901</v>
      </c>
      <c r="AV26" s="12">
        <v>20899.252247876</v>
      </c>
      <c r="AW26" s="12">
        <v>1942.7229508391499</v>
      </c>
      <c r="AX26" s="12">
        <v>664.65283579497998</v>
      </c>
      <c r="AY26" s="12">
        <v>5435.7801216829803</v>
      </c>
    </row>
    <row r="27" spans="1:51" x14ac:dyDescent="0.25">
      <c r="A27">
        <v>40</v>
      </c>
      <c r="B27" s="3">
        <v>1.9918301964184244</v>
      </c>
      <c r="C27" s="3">
        <v>2.0506258950953584</v>
      </c>
      <c r="D27" s="3">
        <v>1.5479175913436283</v>
      </c>
      <c r="E27" s="3">
        <v>2.0515142981228762</v>
      </c>
      <c r="F27" s="3">
        <v>2.166293390123363</v>
      </c>
      <c r="G27" s="3">
        <v>2.0964161945747972</v>
      </c>
      <c r="H27" s="3"/>
      <c r="Z27" s="6">
        <v>18</v>
      </c>
      <c r="AA27" s="12">
        <v>1388.8280278321899</v>
      </c>
      <c r="AB27" s="12">
        <v>771.7531006291</v>
      </c>
      <c r="AC27" s="12">
        <v>16505.131103215401</v>
      </c>
      <c r="AD27" s="12">
        <v>624.62083200512598</v>
      </c>
      <c r="AE27" s="12">
        <v>496.804253829277</v>
      </c>
      <c r="AF27" s="12">
        <v>2346.67341660579</v>
      </c>
      <c r="AI27" s="6">
        <v>18</v>
      </c>
      <c r="AJ27" s="12">
        <f>100*AA27/AA$79</f>
        <v>0.48445092091633846</v>
      </c>
      <c r="AK27" s="12">
        <f t="shared" ref="AK27:AK79" si="0">100*AB27/AB$79</f>
        <v>0.64156526864451147</v>
      </c>
      <c r="AL27" s="12">
        <f t="shared" ref="AL27:AL79" si="1">100*AC27/AC$79</f>
        <v>5.4058612915503588</v>
      </c>
      <c r="AM27" s="12">
        <f t="shared" ref="AM27:AM79" si="2">100*AD27/AD$79</f>
        <v>0.50532806540532482</v>
      </c>
      <c r="AN27" s="12">
        <f t="shared" ref="AN27:AN79" si="3">100*AE27/AE$79</f>
        <v>2.6236908847923832</v>
      </c>
      <c r="AO27" s="12">
        <f t="shared" ref="AO27:AO79" si="4">100*AF27/AF$79</f>
        <v>1.0450524057588484</v>
      </c>
      <c r="AS27" s="6">
        <v>20</v>
      </c>
      <c r="AT27" s="12">
        <v>4809.9910096721496</v>
      </c>
      <c r="AU27" s="12">
        <v>2587.02778842015</v>
      </c>
      <c r="AV27" s="12">
        <v>19297.889595745601</v>
      </c>
      <c r="AW27" s="12">
        <v>2386.4861070250499</v>
      </c>
      <c r="AX27" s="12">
        <v>636.30644828656898</v>
      </c>
      <c r="AY27" s="12">
        <v>6657.2310243123702</v>
      </c>
    </row>
    <row r="28" spans="1:51" x14ac:dyDescent="0.25">
      <c r="A28">
        <v>41</v>
      </c>
      <c r="B28" s="3">
        <v>1.9728673656660554</v>
      </c>
      <c r="C28" s="3">
        <v>2.0374028418656818</v>
      </c>
      <c r="D28" s="3">
        <v>1.517278871333499</v>
      </c>
      <c r="E28" s="3">
        <v>2.1180448831536363</v>
      </c>
      <c r="F28" s="3">
        <v>1.860103410771321</v>
      </c>
      <c r="G28" s="3">
        <v>2.1568528025160996</v>
      </c>
      <c r="H28" s="3"/>
      <c r="Z28" s="6">
        <v>19</v>
      </c>
      <c r="AA28" s="12">
        <v>3778.9188348338498</v>
      </c>
      <c r="AB28" s="12">
        <v>2060.5017130582901</v>
      </c>
      <c r="AC28" s="12">
        <v>20899.252247876</v>
      </c>
      <c r="AD28" s="12">
        <v>1942.7229508391499</v>
      </c>
      <c r="AE28" s="12">
        <v>664.65283579497998</v>
      </c>
      <c r="AF28" s="12">
        <v>5435.7801216829803</v>
      </c>
      <c r="AI28" s="6">
        <v>19</v>
      </c>
      <c r="AJ28" s="12">
        <f t="shared" ref="AJ28:AJ79" si="5">100*AA28/AA$79</f>
        <v>1.3181622727335656</v>
      </c>
      <c r="AK28" s="12">
        <f t="shared" si="0"/>
        <v>1.7129135393212209</v>
      </c>
      <c r="AL28" s="12">
        <f t="shared" si="1"/>
        <v>6.8450506719774014</v>
      </c>
      <c r="AM28" s="12">
        <f t="shared" si="2"/>
        <v>1.5716933859132243</v>
      </c>
      <c r="AN28" s="12">
        <f t="shared" si="3"/>
        <v>3.5101220921227378</v>
      </c>
      <c r="AO28" s="12">
        <f t="shared" si="4"/>
        <v>2.4207352642863311</v>
      </c>
      <c r="AS28" s="6">
        <v>21</v>
      </c>
      <c r="AT28" s="12">
        <v>5491.2645154228703</v>
      </c>
      <c r="AU28" s="12">
        <v>2929.04149208646</v>
      </c>
      <c r="AV28" s="12">
        <v>16533.359852747999</v>
      </c>
      <c r="AW28" s="12">
        <v>2424.47679493025</v>
      </c>
      <c r="AX28" s="12">
        <v>549.27005678102898</v>
      </c>
      <c r="AY28" s="12">
        <v>6572.1010798789803</v>
      </c>
    </row>
    <row r="29" spans="1:51" x14ac:dyDescent="0.25">
      <c r="A29">
        <v>42</v>
      </c>
      <c r="B29" s="3">
        <v>1.9123330816673678</v>
      </c>
      <c r="C29" s="3">
        <v>1.8208567786108414</v>
      </c>
      <c r="D29" s="3">
        <v>1.4089265144833993</v>
      </c>
      <c r="E29" s="3">
        <v>2.1009954787871155</v>
      </c>
      <c r="F29" s="3">
        <v>1.9472951760603785</v>
      </c>
      <c r="G29" s="3">
        <v>2.0753962629482041</v>
      </c>
      <c r="H29" s="3"/>
      <c r="Z29" s="6">
        <v>20</v>
      </c>
      <c r="AA29" s="12">
        <v>4809.9910096721496</v>
      </c>
      <c r="AB29" s="12">
        <v>2587.02778842015</v>
      </c>
      <c r="AC29" s="12">
        <v>19297.889595745601</v>
      </c>
      <c r="AD29" s="12">
        <v>2386.4861070250499</v>
      </c>
      <c r="AE29" s="12">
        <v>636.30644828656898</v>
      </c>
      <c r="AF29" s="12">
        <v>6657.2310243123702</v>
      </c>
      <c r="AI29" s="6">
        <v>20</v>
      </c>
      <c r="AJ29" s="12">
        <f t="shared" si="5"/>
        <v>1.6778208154915899</v>
      </c>
      <c r="AK29" s="12">
        <f t="shared" si="0"/>
        <v>2.1506193842507861</v>
      </c>
      <c r="AL29" s="12">
        <f t="shared" si="1"/>
        <v>6.3205626009193221</v>
      </c>
      <c r="AM29" s="12">
        <f t="shared" si="2"/>
        <v>1.9307047504457178</v>
      </c>
      <c r="AN29" s="12">
        <f t="shared" si="3"/>
        <v>3.3604209614472991</v>
      </c>
      <c r="AO29" s="12">
        <f t="shared" si="4"/>
        <v>2.9646883321808195</v>
      </c>
      <c r="AS29" s="6">
        <v>22</v>
      </c>
      <c r="AT29" s="12">
        <v>5983.9179423324804</v>
      </c>
      <c r="AU29" s="12">
        <v>2867.8275336073798</v>
      </c>
      <c r="AV29" s="12">
        <v>14550.1875113564</v>
      </c>
      <c r="AW29" s="12">
        <v>2272.3871166557401</v>
      </c>
      <c r="AX29" s="12">
        <v>488.69188517789502</v>
      </c>
      <c r="AY29" s="12">
        <v>6441.7121125776303</v>
      </c>
    </row>
    <row r="30" spans="1:51" x14ac:dyDescent="0.25">
      <c r="A30">
        <v>43</v>
      </c>
      <c r="B30" s="3">
        <v>1.8484648349380457</v>
      </c>
      <c r="C30" s="3">
        <v>1.9509261144735064</v>
      </c>
      <c r="D30" s="3">
        <v>1.4012624831390148</v>
      </c>
      <c r="E30" s="3">
        <v>2.1131148939105646</v>
      </c>
      <c r="F30" s="3">
        <v>1.7057146268709422</v>
      </c>
      <c r="G30" s="3">
        <v>2.0064397109298455</v>
      </c>
      <c r="H30" s="3"/>
      <c r="Z30" s="6">
        <v>21</v>
      </c>
      <c r="AA30" s="12">
        <v>5491.2645154228703</v>
      </c>
      <c r="AB30" s="12">
        <v>2929.04149208646</v>
      </c>
      <c r="AC30" s="12">
        <v>16533.359852747999</v>
      </c>
      <c r="AD30" s="12">
        <v>2424.47679493025</v>
      </c>
      <c r="AE30" s="12">
        <v>549.27005678102898</v>
      </c>
      <c r="AF30" s="12">
        <v>6572.1010798789803</v>
      </c>
      <c r="AI30" s="6">
        <v>21</v>
      </c>
      <c r="AJ30" s="12">
        <f t="shared" si="5"/>
        <v>1.9154626045704013</v>
      </c>
      <c r="AK30" s="12">
        <f t="shared" si="0"/>
        <v>2.4349384410759742</v>
      </c>
      <c r="AL30" s="12">
        <f t="shared" si="1"/>
        <v>5.4151069439146351</v>
      </c>
      <c r="AM30" s="12">
        <f t="shared" si="2"/>
        <v>1.9614398137655316</v>
      </c>
      <c r="AN30" s="12">
        <f t="shared" si="3"/>
        <v>2.9007699313319661</v>
      </c>
      <c r="AO30" s="12">
        <f t="shared" si="4"/>
        <v>2.926777111726075</v>
      </c>
      <c r="AS30" s="6">
        <v>23</v>
      </c>
      <c r="AT30" s="12">
        <v>5912.5353123725799</v>
      </c>
      <c r="AU30" s="12">
        <v>2939.55314459293</v>
      </c>
      <c r="AV30" s="12">
        <v>12765.501064751399</v>
      </c>
      <c r="AW30" s="12">
        <v>2362.5685041454399</v>
      </c>
      <c r="AX30" s="12">
        <v>457.834849791159</v>
      </c>
      <c r="AY30" s="12">
        <v>6453.4455493964897</v>
      </c>
    </row>
    <row r="31" spans="1:51" x14ac:dyDescent="0.25">
      <c r="A31">
        <v>44</v>
      </c>
      <c r="B31" s="3">
        <v>1.921665648399753</v>
      </c>
      <c r="C31" s="3">
        <v>1.8694595817990112</v>
      </c>
      <c r="D31" s="3">
        <v>1.3673151862755157</v>
      </c>
      <c r="E31" s="3">
        <v>2.1914763055249344</v>
      </c>
      <c r="F31" s="3">
        <v>1.7950892595952108</v>
      </c>
      <c r="G31" s="3">
        <v>2.1827492105300887</v>
      </c>
      <c r="H31" s="3"/>
      <c r="Z31" s="6">
        <v>22</v>
      </c>
      <c r="AA31" s="12">
        <v>5983.9179423324804</v>
      </c>
      <c r="AB31" s="12">
        <v>2867.8275336073798</v>
      </c>
      <c r="AC31" s="12">
        <v>14550.1875113564</v>
      </c>
      <c r="AD31" s="12">
        <v>2272.3871166557401</v>
      </c>
      <c r="AE31" s="12">
        <v>488.69188517789502</v>
      </c>
      <c r="AF31" s="12">
        <v>6441.7121125776303</v>
      </c>
      <c r="AI31" s="6">
        <v>22</v>
      </c>
      <c r="AJ31" s="12">
        <f t="shared" si="5"/>
        <v>2.0873099474926802</v>
      </c>
      <c r="AK31" s="12">
        <f t="shared" si="0"/>
        <v>2.3840507288213537</v>
      </c>
      <c r="AL31" s="12">
        <f t="shared" si="1"/>
        <v>4.7655662327406656</v>
      </c>
      <c r="AM31" s="12">
        <f t="shared" si="2"/>
        <v>1.8383968748295056</v>
      </c>
      <c r="AN31" s="12">
        <f t="shared" si="3"/>
        <v>2.5808483617651534</v>
      </c>
      <c r="AO31" s="12">
        <f t="shared" si="4"/>
        <v>2.8687105299007358</v>
      </c>
      <c r="AS31" s="6">
        <v>24</v>
      </c>
      <c r="AT31" s="12">
        <v>6409.8678851089699</v>
      </c>
      <c r="AU31" s="12">
        <v>3062.7055191507902</v>
      </c>
      <c r="AV31" s="12">
        <v>11944.5530750362</v>
      </c>
      <c r="AW31" s="12">
        <v>2489.9079205589101</v>
      </c>
      <c r="AX31" s="12">
        <v>431.28379651737202</v>
      </c>
      <c r="AY31" s="12">
        <v>7100.3026958116297</v>
      </c>
    </row>
    <row r="32" spans="1:51" x14ac:dyDescent="0.25">
      <c r="A32">
        <v>45</v>
      </c>
      <c r="B32" s="3">
        <v>1.8699979159948907</v>
      </c>
      <c r="C32" s="3">
        <v>1.774962805557819</v>
      </c>
      <c r="D32" s="3">
        <v>1.3286751575243554</v>
      </c>
      <c r="E32" s="3">
        <v>2.0828136445483771</v>
      </c>
      <c r="F32" s="3">
        <v>1.6995027848929678</v>
      </c>
      <c r="G32" s="3">
        <v>2.0375765727615378</v>
      </c>
      <c r="H32" s="3"/>
      <c r="Z32" s="6">
        <v>23</v>
      </c>
      <c r="AA32" s="12">
        <v>5912.5353123725799</v>
      </c>
      <c r="AB32" s="12">
        <v>2939.55314459293</v>
      </c>
      <c r="AC32" s="12">
        <v>12765.501064751399</v>
      </c>
      <c r="AD32" s="12">
        <v>2362.5685041454399</v>
      </c>
      <c r="AE32" s="12">
        <v>457.834849791159</v>
      </c>
      <c r="AF32" s="12">
        <v>6453.4455493964897</v>
      </c>
      <c r="AI32" s="6">
        <v>23</v>
      </c>
      <c r="AJ32" s="12">
        <f t="shared" si="5"/>
        <v>2.0624102621979632</v>
      </c>
      <c r="AK32" s="12">
        <f t="shared" si="0"/>
        <v>2.4436768720051334</v>
      </c>
      <c r="AL32" s="12">
        <f t="shared" si="1"/>
        <v>4.1810348334489005</v>
      </c>
      <c r="AM32" s="12">
        <f t="shared" si="2"/>
        <v>1.9113550339889556</v>
      </c>
      <c r="AN32" s="12">
        <f t="shared" si="3"/>
        <v>2.4178881579185165</v>
      </c>
      <c r="AO32" s="12">
        <f t="shared" si="4"/>
        <v>2.8739358229852354</v>
      </c>
      <c r="AS32" s="6">
        <v>25</v>
      </c>
      <c r="AT32" s="12">
        <v>6322.1535665126803</v>
      </c>
      <c r="AU32" s="12">
        <v>2943.5094696490601</v>
      </c>
      <c r="AV32" s="12">
        <v>10550.6931202426</v>
      </c>
      <c r="AW32" s="12">
        <v>2570.6476674576202</v>
      </c>
      <c r="AX32" s="12">
        <v>441.59618109197498</v>
      </c>
      <c r="AY32" s="12">
        <v>6495.1674654282897</v>
      </c>
    </row>
    <row r="33" spans="1:51" x14ac:dyDescent="0.25">
      <c r="A33">
        <v>46</v>
      </c>
      <c r="B33" s="3">
        <v>1.838887656561855</v>
      </c>
      <c r="C33" s="3">
        <v>1.7332870744769644</v>
      </c>
      <c r="D33" s="3">
        <v>1.2242332670734652</v>
      </c>
      <c r="E33" s="3">
        <v>2.1085356704332714</v>
      </c>
      <c r="F33" s="3">
        <v>1.6796814163057783</v>
      </c>
      <c r="G33" s="3">
        <v>1.996351552050152</v>
      </c>
      <c r="H33" s="3"/>
      <c r="Z33" s="6">
        <v>24</v>
      </c>
      <c r="AA33" s="12">
        <v>6409.8678851089699</v>
      </c>
      <c r="AB33" s="12">
        <v>3062.7055191507902</v>
      </c>
      <c r="AC33" s="12">
        <v>11944.5530750362</v>
      </c>
      <c r="AD33" s="12">
        <v>2489.9079205589101</v>
      </c>
      <c r="AE33" s="12">
        <v>431.28379651737202</v>
      </c>
      <c r="AF33" s="12">
        <v>7100.3026958116297</v>
      </c>
      <c r="AI33" s="6">
        <v>24</v>
      </c>
      <c r="AJ33" s="12">
        <f t="shared" si="5"/>
        <v>2.235889784525797</v>
      </c>
      <c r="AK33" s="12">
        <f t="shared" si="0"/>
        <v>2.5460545446092562</v>
      </c>
      <c r="AL33" s="12">
        <f t="shared" si="1"/>
        <v>3.9121529365269838</v>
      </c>
      <c r="AM33" s="12">
        <f t="shared" si="2"/>
        <v>2.0143746222718097</v>
      </c>
      <c r="AN33" s="12">
        <f t="shared" si="3"/>
        <v>2.2776684317001288</v>
      </c>
      <c r="AO33" s="12">
        <f t="shared" si="4"/>
        <v>3.1620030130168191</v>
      </c>
      <c r="AS33" s="6">
        <v>26</v>
      </c>
      <c r="AT33" s="12">
        <v>6050.3737530501403</v>
      </c>
      <c r="AU33" s="12">
        <v>3187.4761550649</v>
      </c>
      <c r="AV33" s="12">
        <v>9431.0958477569802</v>
      </c>
      <c r="AW33" s="12">
        <v>2342.8853044370198</v>
      </c>
      <c r="AX33" s="12">
        <v>482.91425097975201</v>
      </c>
      <c r="AY33" s="12">
        <v>5840.5579057987097</v>
      </c>
    </row>
    <row r="34" spans="1:51" x14ac:dyDescent="0.25">
      <c r="A34">
        <v>47</v>
      </c>
      <c r="B34" s="3">
        <v>1.9549529292500334</v>
      </c>
      <c r="C34" s="3">
        <v>1.7210136915461178</v>
      </c>
      <c r="D34" s="3">
        <v>1.2103372326574648</v>
      </c>
      <c r="E34" s="3">
        <v>1.9954773524881499</v>
      </c>
      <c r="F34" s="3">
        <v>1.8641471851510885</v>
      </c>
      <c r="G34" s="3">
        <v>2.0183043396894651</v>
      </c>
      <c r="H34" s="3"/>
      <c r="Z34" s="6">
        <v>25</v>
      </c>
      <c r="AA34" s="12">
        <v>6322.1535665126803</v>
      </c>
      <c r="AB34" s="12">
        <v>2943.5094696490601</v>
      </c>
      <c r="AC34" s="12">
        <v>10550.6931202426</v>
      </c>
      <c r="AD34" s="12">
        <v>2570.6476674576202</v>
      </c>
      <c r="AE34" s="12">
        <v>441.59618109197498</v>
      </c>
      <c r="AF34" s="12">
        <v>6495.1674654282897</v>
      </c>
      <c r="AI34" s="6">
        <v>25</v>
      </c>
      <c r="AJ34" s="12">
        <f t="shared" si="5"/>
        <v>2.2052932804446916</v>
      </c>
      <c r="AK34" s="12">
        <f t="shared" si="0"/>
        <v>2.4469658004790347</v>
      </c>
      <c r="AL34" s="12">
        <f t="shared" si="1"/>
        <v>3.4556274155638125</v>
      </c>
      <c r="AM34" s="12">
        <f t="shared" si="2"/>
        <v>2.0796943458722326</v>
      </c>
      <c r="AN34" s="12">
        <f t="shared" si="3"/>
        <v>2.3321295382633531</v>
      </c>
      <c r="AO34" s="12">
        <f t="shared" si="4"/>
        <v>2.8925159920080583</v>
      </c>
      <c r="AS34" s="6">
        <v>27</v>
      </c>
      <c r="AT34" s="12">
        <v>6102.0628188729897</v>
      </c>
      <c r="AU34" s="12">
        <v>3067.0777960857199</v>
      </c>
      <c r="AV34" s="12">
        <v>8272.8912130128701</v>
      </c>
      <c r="AW34" s="12">
        <v>2278.9204317266499</v>
      </c>
      <c r="AX34" s="12">
        <v>396.97408461279201</v>
      </c>
      <c r="AY34" s="12">
        <v>5184.2959969953299</v>
      </c>
    </row>
    <row r="35" spans="1:51" x14ac:dyDescent="0.25">
      <c r="A35">
        <v>48</v>
      </c>
      <c r="B35" s="3">
        <v>1.9342690387698129</v>
      </c>
      <c r="C35" s="3">
        <v>1.6812399841235051</v>
      </c>
      <c r="D35" s="3">
        <v>1.1938838866443557</v>
      </c>
      <c r="E35" s="3">
        <v>2.0679439514969058</v>
      </c>
      <c r="F35" s="3">
        <v>1.685837337695393</v>
      </c>
      <c r="G35" s="3">
        <v>1.9992756820972739</v>
      </c>
      <c r="H35" s="3"/>
      <c r="Z35" s="6">
        <v>26</v>
      </c>
      <c r="AA35" s="12">
        <v>6050.3737530501403</v>
      </c>
      <c r="AB35" s="12">
        <v>3187.4761550649</v>
      </c>
      <c r="AC35" s="12">
        <v>9431.0958477569802</v>
      </c>
      <c r="AD35" s="12">
        <v>2342.8853044370198</v>
      </c>
      <c r="AE35" s="12">
        <v>482.91425097975201</v>
      </c>
      <c r="AF35" s="12">
        <v>5840.5579057987097</v>
      </c>
      <c r="AI35" s="6">
        <v>26</v>
      </c>
      <c r="AJ35" s="12">
        <f t="shared" si="5"/>
        <v>2.1104910599538571</v>
      </c>
      <c r="AK35" s="12">
        <f t="shared" si="0"/>
        <v>2.6497774923809341</v>
      </c>
      <c r="AL35" s="12">
        <f t="shared" si="1"/>
        <v>3.0889300824977162</v>
      </c>
      <c r="AM35" s="12">
        <f t="shared" si="2"/>
        <v>1.8954310162169052</v>
      </c>
      <c r="AN35" s="12">
        <f t="shared" si="3"/>
        <v>2.5503358891675627</v>
      </c>
      <c r="AO35" s="12">
        <f t="shared" si="4"/>
        <v>2.6009963922705235</v>
      </c>
      <c r="AS35" s="6">
        <v>28</v>
      </c>
      <c r="AT35" s="12">
        <v>6212.5228338485304</v>
      </c>
      <c r="AU35" s="12">
        <v>3234.8565805107401</v>
      </c>
      <c r="AV35" s="12">
        <v>7690.0814911855996</v>
      </c>
      <c r="AW35" s="12">
        <v>2312.4087076533501</v>
      </c>
      <c r="AX35" s="12">
        <v>404.41697038638102</v>
      </c>
      <c r="AY35" s="12">
        <v>5083.5674922226799</v>
      </c>
    </row>
    <row r="36" spans="1:51" x14ac:dyDescent="0.25">
      <c r="A36">
        <v>49</v>
      </c>
      <c r="B36" s="3">
        <v>2.0605709691700889</v>
      </c>
      <c r="C36" s="3">
        <v>1.7357729819299379</v>
      </c>
      <c r="D36" s="3">
        <v>1.246427969099781</v>
      </c>
      <c r="E36" s="3">
        <v>2.1396367172640942</v>
      </c>
      <c r="F36" s="3">
        <v>1.7933356005599383</v>
      </c>
      <c r="G36" s="3">
        <v>2.0381664939417172</v>
      </c>
      <c r="H36" s="3"/>
      <c r="Z36" s="6">
        <v>27</v>
      </c>
      <c r="AA36" s="12">
        <v>6102.0628188729897</v>
      </c>
      <c r="AB36" s="12">
        <v>3067.0777960857199</v>
      </c>
      <c r="AC36" s="12">
        <v>8272.8912130128701</v>
      </c>
      <c r="AD36" s="12">
        <v>2278.9204317266499</v>
      </c>
      <c r="AE36" s="12">
        <v>396.97408461279201</v>
      </c>
      <c r="AF36" s="12">
        <v>5184.2959969953299</v>
      </c>
      <c r="AI36" s="6">
        <v>27</v>
      </c>
      <c r="AJ36" s="12">
        <f t="shared" si="5"/>
        <v>2.1285212372237314</v>
      </c>
      <c r="AK36" s="12">
        <f t="shared" si="0"/>
        <v>2.5496892576075716</v>
      </c>
      <c r="AL36" s="12">
        <f t="shared" si="1"/>
        <v>2.7095878304729704</v>
      </c>
      <c r="AM36" s="12">
        <f t="shared" si="2"/>
        <v>1.8436824293552301</v>
      </c>
      <c r="AN36" s="12">
        <f t="shared" si="3"/>
        <v>2.0964741732169205</v>
      </c>
      <c r="AO36" s="12">
        <f t="shared" si="4"/>
        <v>2.308740946007855</v>
      </c>
      <c r="AS36" s="6">
        <v>29</v>
      </c>
      <c r="AT36" s="12">
        <v>6801.3290698421797</v>
      </c>
      <c r="AU36" s="12">
        <v>3430.2775794266699</v>
      </c>
      <c r="AV36" s="12">
        <v>7797.5772090065802</v>
      </c>
      <c r="AW36" s="12">
        <v>2518.86224005956</v>
      </c>
      <c r="AX36" s="12">
        <v>453.32721520420898</v>
      </c>
      <c r="AY36" s="12">
        <v>5407.5204245594196</v>
      </c>
    </row>
    <row r="37" spans="1:51" x14ac:dyDescent="0.25">
      <c r="A37">
        <v>50</v>
      </c>
      <c r="B37" s="3">
        <v>2.1252751243300576</v>
      </c>
      <c r="C37" s="3">
        <v>1.6864282196523748</v>
      </c>
      <c r="D37" s="3">
        <v>1.192290789099542</v>
      </c>
      <c r="E37" s="3">
        <v>2.1875170123267105</v>
      </c>
      <c r="F37" s="3">
        <v>1.7293810769530291</v>
      </c>
      <c r="G37" s="3">
        <v>2.0532711853794638</v>
      </c>
      <c r="H37" s="3"/>
      <c r="Z37" s="6">
        <v>28</v>
      </c>
      <c r="AA37" s="12">
        <v>6212.5228338485304</v>
      </c>
      <c r="AB37" s="12">
        <v>3234.8565805107401</v>
      </c>
      <c r="AC37" s="12">
        <v>7690.0814911855996</v>
      </c>
      <c r="AD37" s="12">
        <v>2312.4087076533501</v>
      </c>
      <c r="AE37" s="12">
        <v>404.41697038638102</v>
      </c>
      <c r="AF37" s="12">
        <v>5083.5674922226799</v>
      </c>
      <c r="AI37" s="6">
        <v>28</v>
      </c>
      <c r="AJ37" s="12">
        <f t="shared" si="5"/>
        <v>2.1670518939407195</v>
      </c>
      <c r="AK37" s="12">
        <f t="shared" si="0"/>
        <v>2.6891652646553479</v>
      </c>
      <c r="AL37" s="12">
        <f t="shared" si="1"/>
        <v>2.5187024327222369</v>
      </c>
      <c r="AM37" s="12">
        <f t="shared" si="2"/>
        <v>1.8707749706550056</v>
      </c>
      <c r="AN37" s="12">
        <f t="shared" si="3"/>
        <v>2.1357810660428158</v>
      </c>
      <c r="AO37" s="12">
        <f t="shared" si="4"/>
        <v>2.2638831632860454</v>
      </c>
      <c r="AS37" s="6">
        <v>30</v>
      </c>
      <c r="AT37" s="12">
        <v>6853.9141205444903</v>
      </c>
      <c r="AU37" s="12">
        <v>3568.3802866926098</v>
      </c>
      <c r="AV37" s="12">
        <v>7460.2481751060604</v>
      </c>
      <c r="AW37" s="12">
        <v>2562.2140787081298</v>
      </c>
      <c r="AX37" s="12">
        <v>426.57312707688601</v>
      </c>
      <c r="AY37" s="12">
        <v>5201.4780054718703</v>
      </c>
    </row>
    <row r="38" spans="1:51" x14ac:dyDescent="0.25">
      <c r="A38">
        <v>51</v>
      </c>
      <c r="B38" s="3">
        <v>2.10496020745813</v>
      </c>
      <c r="C38" s="3">
        <v>1.8489343691402154</v>
      </c>
      <c r="D38" s="3">
        <v>1.2017932734569017</v>
      </c>
      <c r="E38" s="3">
        <v>2.1048984020434078</v>
      </c>
      <c r="F38" s="3">
        <v>1.6607017158926585</v>
      </c>
      <c r="G38" s="3">
        <v>1.9458533561830047</v>
      </c>
      <c r="H38" s="3"/>
      <c r="Z38" s="6">
        <v>29</v>
      </c>
      <c r="AA38" s="12">
        <v>6801.3290698421797</v>
      </c>
      <c r="AB38" s="12">
        <v>3430.2775794266699</v>
      </c>
      <c r="AC38" s="12">
        <v>7797.5772090065802</v>
      </c>
      <c r="AD38" s="12">
        <v>2518.86224005956</v>
      </c>
      <c r="AE38" s="12">
        <v>453.32721520420898</v>
      </c>
      <c r="AF38" s="12">
        <v>5407.5204245594196</v>
      </c>
      <c r="AI38" s="6">
        <v>29</v>
      </c>
      <c r="AJ38" s="12">
        <f t="shared" si="5"/>
        <v>2.3724392547600766</v>
      </c>
      <c r="AK38" s="12">
        <f t="shared" si="0"/>
        <v>2.8516204923260582</v>
      </c>
      <c r="AL38" s="12">
        <f t="shared" si="1"/>
        <v>2.5539100864113768</v>
      </c>
      <c r="AM38" s="12">
        <f t="shared" si="2"/>
        <v>2.0377991215979403</v>
      </c>
      <c r="AN38" s="12">
        <f t="shared" si="3"/>
        <v>2.394082726128032</v>
      </c>
      <c r="AO38" s="12">
        <f t="shared" si="4"/>
        <v>2.408150273014853</v>
      </c>
      <c r="AS38" s="6">
        <v>31</v>
      </c>
      <c r="AT38" s="12">
        <v>7332.0674560254201</v>
      </c>
      <c r="AU38" s="12">
        <v>3544.0419750557298</v>
      </c>
      <c r="AV38" s="12">
        <v>7530.9881885072</v>
      </c>
      <c r="AW38" s="12">
        <v>2686.87667463755</v>
      </c>
      <c r="AX38" s="12">
        <v>489.96849431988102</v>
      </c>
      <c r="AY38" s="12">
        <v>5305.9557690402398</v>
      </c>
    </row>
    <row r="39" spans="1:51" x14ac:dyDescent="0.25">
      <c r="A39">
        <v>52</v>
      </c>
      <c r="B39" s="3">
        <v>2.2428023539589925</v>
      </c>
      <c r="C39" s="3">
        <v>1.8330087658392775</v>
      </c>
      <c r="D39" s="3">
        <v>1.136543148972919</v>
      </c>
      <c r="E39" s="3">
        <v>1.9992230430302977</v>
      </c>
      <c r="F39" s="3">
        <v>1.6656724531944644</v>
      </c>
      <c r="G39" s="3">
        <v>1.9464828604415347</v>
      </c>
      <c r="H39" s="3"/>
      <c r="Z39" s="6">
        <v>30</v>
      </c>
      <c r="AA39" s="12">
        <v>6853.9141205444903</v>
      </c>
      <c r="AB39" s="12">
        <v>3568.3802866926098</v>
      </c>
      <c r="AC39" s="12">
        <v>7460.2481751060604</v>
      </c>
      <c r="AD39" s="12">
        <v>2562.2140787081298</v>
      </c>
      <c r="AE39" s="12">
        <v>426.57312707688601</v>
      </c>
      <c r="AF39" s="12">
        <v>5201.4780054718703</v>
      </c>
      <c r="AI39" s="6">
        <v>30</v>
      </c>
      <c r="AJ39" s="12">
        <f t="shared" si="5"/>
        <v>2.3907819694293151</v>
      </c>
      <c r="AK39" s="12">
        <f t="shared" si="0"/>
        <v>2.9664265104883207</v>
      </c>
      <c r="AL39" s="12">
        <f t="shared" si="1"/>
        <v>2.443426022063433</v>
      </c>
      <c r="AM39" s="12">
        <f t="shared" si="2"/>
        <v>2.0728714400886976</v>
      </c>
      <c r="AN39" s="12">
        <f t="shared" si="3"/>
        <v>2.2527907452129265</v>
      </c>
      <c r="AO39" s="12">
        <f t="shared" si="4"/>
        <v>2.3163926708567901</v>
      </c>
      <c r="AS39" s="6">
        <v>32</v>
      </c>
      <c r="AT39" s="12">
        <v>7345.01544282945</v>
      </c>
      <c r="AU39" s="12">
        <v>3898.33578080609</v>
      </c>
      <c r="AV39" s="12">
        <v>7328.5271774658304</v>
      </c>
      <c r="AW39" s="12">
        <v>2808.6593438059899</v>
      </c>
      <c r="AX39" s="12">
        <v>518.31574876569005</v>
      </c>
      <c r="AY39" s="12">
        <v>5356.4585479348798</v>
      </c>
    </row>
    <row r="40" spans="1:51" x14ac:dyDescent="0.25">
      <c r="A40">
        <v>53</v>
      </c>
      <c r="B40" s="3">
        <v>2.409528467513959</v>
      </c>
      <c r="C40" s="3">
        <v>1.8194729127835774</v>
      </c>
      <c r="D40" s="3">
        <v>1.1594346199352998</v>
      </c>
      <c r="E40" s="3">
        <v>2.1018209198598607</v>
      </c>
      <c r="F40" s="3">
        <v>1.8352818529743002</v>
      </c>
      <c r="G40" s="3">
        <v>1.8449074002244932</v>
      </c>
      <c r="H40" s="3"/>
      <c r="Z40" s="6">
        <v>31</v>
      </c>
      <c r="AA40" s="12">
        <v>7332.0674560254201</v>
      </c>
      <c r="AB40" s="12">
        <v>3544.0419750557298</v>
      </c>
      <c r="AC40" s="12">
        <v>7530.9881885072</v>
      </c>
      <c r="AD40" s="12">
        <v>2686.87667463755</v>
      </c>
      <c r="AE40" s="12">
        <v>489.96849431988102</v>
      </c>
      <c r="AF40" s="12">
        <v>5305.9557690402398</v>
      </c>
      <c r="AI40" s="6">
        <v>31</v>
      </c>
      <c r="AJ40" s="12">
        <f t="shared" si="5"/>
        <v>2.5575713912085711</v>
      </c>
      <c r="AK40" s="12">
        <f t="shared" si="0"/>
        <v>2.9461938539159789</v>
      </c>
      <c r="AL40" s="12">
        <f t="shared" si="1"/>
        <v>2.4665952230723529</v>
      </c>
      <c r="AM40" s="12">
        <f t="shared" si="2"/>
        <v>2.1737254385491629</v>
      </c>
      <c r="AN40" s="12">
        <f t="shared" si="3"/>
        <v>2.5875903084040046</v>
      </c>
      <c r="AO40" s="12">
        <f t="shared" si="4"/>
        <v>2.3629201243118825</v>
      </c>
      <c r="AS40" s="6">
        <v>33</v>
      </c>
      <c r="AT40" s="12">
        <v>7357.7630444828501</v>
      </c>
      <c r="AU40" s="12">
        <v>3781.0864813119802</v>
      </c>
      <c r="AV40" s="12">
        <v>7011.3731747475504</v>
      </c>
      <c r="AW40" s="12">
        <v>2928.9721881708701</v>
      </c>
      <c r="AX40" s="12">
        <v>480.84455509509797</v>
      </c>
      <c r="AY40" s="12">
        <v>5574.2701776527401</v>
      </c>
    </row>
    <row r="41" spans="1:51" x14ac:dyDescent="0.25">
      <c r="A41">
        <v>54</v>
      </c>
      <c r="B41" s="3">
        <v>2.3760660737178414</v>
      </c>
      <c r="C41" s="3">
        <v>1.6672083850052455</v>
      </c>
      <c r="D41" s="3">
        <v>1.1000807902514116</v>
      </c>
      <c r="E41" s="3">
        <v>2.2855799042794063</v>
      </c>
      <c r="F41" s="3">
        <v>1.661210002670211</v>
      </c>
      <c r="G41" s="3">
        <v>1.8645446656786799</v>
      </c>
      <c r="H41" s="3"/>
      <c r="Z41" s="6">
        <v>32</v>
      </c>
      <c r="AA41" s="12">
        <v>7345.01544282945</v>
      </c>
      <c r="AB41" s="12">
        <v>3898.33578080609</v>
      </c>
      <c r="AC41" s="12">
        <v>7328.5271774658304</v>
      </c>
      <c r="AD41" s="12">
        <v>2808.6593438059899</v>
      </c>
      <c r="AE41" s="12">
        <v>518.31574876569005</v>
      </c>
      <c r="AF41" s="12">
        <v>5356.4585479348798</v>
      </c>
      <c r="AI41" s="6">
        <v>32</v>
      </c>
      <c r="AJ41" s="12">
        <f t="shared" si="5"/>
        <v>2.5620879072966107</v>
      </c>
      <c r="AK41" s="12">
        <f t="shared" si="0"/>
        <v>3.2407214696521889</v>
      </c>
      <c r="AL41" s="12">
        <f t="shared" si="1"/>
        <v>2.4002839568489982</v>
      </c>
      <c r="AM41" s="12">
        <f t="shared" si="2"/>
        <v>2.2722495310185598</v>
      </c>
      <c r="AN41" s="12">
        <f t="shared" si="3"/>
        <v>2.7372960174938425</v>
      </c>
      <c r="AO41" s="12">
        <f t="shared" si="4"/>
        <v>2.3854107061746488</v>
      </c>
      <c r="AS41" s="6">
        <v>34</v>
      </c>
      <c r="AT41" s="12">
        <v>7223.3943506647602</v>
      </c>
      <c r="AU41" s="12">
        <v>3725.6722963782099</v>
      </c>
      <c r="AV41" s="12">
        <v>6723.5292350085001</v>
      </c>
      <c r="AW41" s="12">
        <v>2929.3720096874699</v>
      </c>
      <c r="AX41" s="12">
        <v>466.18134391479401</v>
      </c>
      <c r="AY41" s="12">
        <v>5566.7472989524304</v>
      </c>
    </row>
    <row r="42" spans="1:51" x14ac:dyDescent="0.25">
      <c r="A42">
        <v>55</v>
      </c>
      <c r="B42" s="3">
        <v>2.5254648051985358</v>
      </c>
      <c r="C42" s="3">
        <v>1.7085620038530109</v>
      </c>
      <c r="D42" s="3">
        <v>1.0740009054404516</v>
      </c>
      <c r="E42" s="3">
        <v>2.2661669155198041</v>
      </c>
      <c r="F42" s="3">
        <v>1.7325771280208664</v>
      </c>
      <c r="G42" s="3">
        <v>1.7605174405026649</v>
      </c>
      <c r="H42" s="3"/>
      <c r="Z42" s="6">
        <v>33</v>
      </c>
      <c r="AA42" s="12">
        <v>7357.7630444828501</v>
      </c>
      <c r="AB42" s="12">
        <v>3781.0864813119802</v>
      </c>
      <c r="AC42" s="12">
        <v>7011.3731747475504</v>
      </c>
      <c r="AD42" s="12">
        <v>2928.9721881708701</v>
      </c>
      <c r="AE42" s="12">
        <v>480.84455509509797</v>
      </c>
      <c r="AF42" s="12">
        <v>5574.2701776527401</v>
      </c>
      <c r="AI42" s="6">
        <v>33</v>
      </c>
      <c r="AJ42" s="12">
        <f t="shared" si="5"/>
        <v>2.5665345250467606</v>
      </c>
      <c r="AK42" s="12">
        <f t="shared" si="0"/>
        <v>3.1432510762491681</v>
      </c>
      <c r="AL42" s="12">
        <f t="shared" si="1"/>
        <v>2.2964077418687365</v>
      </c>
      <c r="AM42" s="12">
        <f t="shared" si="2"/>
        <v>2.3695845121320582</v>
      </c>
      <c r="AN42" s="12">
        <f t="shared" si="3"/>
        <v>2.539405543493177</v>
      </c>
      <c r="AO42" s="12">
        <f t="shared" si="4"/>
        <v>2.4824095326956996</v>
      </c>
      <c r="AS42" s="6">
        <v>35</v>
      </c>
      <c r="AT42" s="12">
        <v>6805.4456558891598</v>
      </c>
      <c r="AU42" s="12">
        <v>3555.1468949213699</v>
      </c>
      <c r="AV42" s="12">
        <v>6045.1847478604104</v>
      </c>
      <c r="AW42" s="12">
        <v>2816.1624131654198</v>
      </c>
      <c r="AX42" s="12">
        <v>468.31045496815602</v>
      </c>
      <c r="AY42" s="12">
        <v>5090.5608442402299</v>
      </c>
    </row>
    <row r="43" spans="1:51" x14ac:dyDescent="0.25">
      <c r="A43">
        <v>56</v>
      </c>
      <c r="B43" s="3">
        <v>2.6414276679351869</v>
      </c>
      <c r="C43" s="3">
        <v>1.7868236627703808</v>
      </c>
      <c r="D43" s="3">
        <v>1.0679811328783597</v>
      </c>
      <c r="E43" s="3">
        <v>2.4701745059513631</v>
      </c>
      <c r="F43" s="3">
        <v>2.050355835615576</v>
      </c>
      <c r="G43" s="3">
        <v>1.8021019278231347</v>
      </c>
      <c r="H43" s="3"/>
      <c r="Z43" s="6">
        <v>34</v>
      </c>
      <c r="AA43" s="12">
        <v>7223.3943506647602</v>
      </c>
      <c r="AB43" s="12">
        <v>3725.6722963782099</v>
      </c>
      <c r="AC43" s="12">
        <v>6723.5292350085001</v>
      </c>
      <c r="AD43" s="12">
        <v>2929.3720096874699</v>
      </c>
      <c r="AE43" s="12">
        <v>466.18134391479401</v>
      </c>
      <c r="AF43" s="12">
        <v>5566.7472989524304</v>
      </c>
      <c r="AI43" s="6">
        <v>34</v>
      </c>
      <c r="AJ43" s="12">
        <f t="shared" si="5"/>
        <v>2.5196640442111273</v>
      </c>
      <c r="AK43" s="12">
        <f t="shared" si="0"/>
        <v>3.0971847677176303</v>
      </c>
      <c r="AL43" s="12">
        <f t="shared" si="1"/>
        <v>2.2021313376334772</v>
      </c>
      <c r="AM43" s="12">
        <f t="shared" si="2"/>
        <v>2.3699079740198763</v>
      </c>
      <c r="AN43" s="12">
        <f t="shared" si="3"/>
        <v>2.4619671294316703</v>
      </c>
      <c r="AO43" s="12">
        <f t="shared" si="4"/>
        <v>2.4790593424100136</v>
      </c>
      <c r="AS43" s="6">
        <v>36</v>
      </c>
      <c r="AT43" s="12">
        <v>6542.5782667803596</v>
      </c>
      <c r="AU43" s="12">
        <v>3368.4279529032401</v>
      </c>
      <c r="AV43" s="12">
        <v>5888.6634735683501</v>
      </c>
      <c r="AW43" s="12">
        <v>2742.5808825897702</v>
      </c>
      <c r="AX43" s="12">
        <v>477.30191938425003</v>
      </c>
      <c r="AY43" s="12">
        <v>5093.5398986437403</v>
      </c>
    </row>
    <row r="44" spans="1:51" x14ac:dyDescent="0.25">
      <c r="A44">
        <v>57</v>
      </c>
      <c r="B44" s="3">
        <v>2.7821166254977259</v>
      </c>
      <c r="C44" s="3">
        <v>1.9483780623393265</v>
      </c>
      <c r="D44" s="3">
        <v>1.051465085121805</v>
      </c>
      <c r="E44" s="3">
        <v>2.5562800131210239</v>
      </c>
      <c r="F44" s="3">
        <v>2.2030473836777289</v>
      </c>
      <c r="G44" s="3">
        <v>1.8441176130692691</v>
      </c>
      <c r="H44" s="3"/>
      <c r="Z44" s="6">
        <v>35</v>
      </c>
      <c r="AA44" s="12">
        <v>6805.4456558891598</v>
      </c>
      <c r="AB44" s="12">
        <v>3555.1468949213699</v>
      </c>
      <c r="AC44" s="12">
        <v>6045.1847478604104</v>
      </c>
      <c r="AD44" s="12">
        <v>2816.1624131654198</v>
      </c>
      <c r="AE44" s="12">
        <v>468.31045496815602</v>
      </c>
      <c r="AF44" s="12">
        <v>5090.5608442402299</v>
      </c>
      <c r="AI44" s="6">
        <v>35</v>
      </c>
      <c r="AJ44" s="12">
        <f t="shared" si="5"/>
        <v>2.3738752020923055</v>
      </c>
      <c r="AK44" s="12">
        <f t="shared" si="0"/>
        <v>2.9554254733174008</v>
      </c>
      <c r="AL44" s="12">
        <f t="shared" si="1"/>
        <v>1.9799558103699555</v>
      </c>
      <c r="AM44" s="12">
        <f t="shared" si="2"/>
        <v>2.2783196319977908</v>
      </c>
      <c r="AN44" s="12">
        <f t="shared" si="3"/>
        <v>2.4732112546990366</v>
      </c>
      <c r="AO44" s="12">
        <f t="shared" si="4"/>
        <v>2.2669975375737255</v>
      </c>
      <c r="AS44" s="6">
        <v>37</v>
      </c>
      <c r="AT44" s="12">
        <v>6215.6572081969498</v>
      </c>
      <c r="AU44" s="12">
        <v>3260.60920392255</v>
      </c>
      <c r="AV44" s="12">
        <v>5376.1762860366998</v>
      </c>
      <c r="AW44" s="12">
        <v>2729.5585728851802</v>
      </c>
      <c r="AX44" s="12">
        <v>386.10592103534498</v>
      </c>
      <c r="AY44" s="12">
        <v>4974.7256553613097</v>
      </c>
    </row>
    <row r="45" spans="1:51" x14ac:dyDescent="0.25">
      <c r="A45">
        <v>58</v>
      </c>
      <c r="B45" s="3">
        <v>2.7313367226549454</v>
      </c>
      <c r="C45" s="3">
        <v>1.8865147457622855</v>
      </c>
      <c r="D45" s="3">
        <v>1.0174966709309434</v>
      </c>
      <c r="E45" s="3">
        <v>2.5876564783708216</v>
      </c>
      <c r="F45" s="3">
        <v>1.9352897692255999</v>
      </c>
      <c r="G45" s="3">
        <v>1.7205625391620325</v>
      </c>
      <c r="H45" s="3"/>
      <c r="Z45" s="6">
        <v>36</v>
      </c>
      <c r="AA45" s="12">
        <v>6542.5782667803596</v>
      </c>
      <c r="AB45" s="12">
        <v>3368.4279529032401</v>
      </c>
      <c r="AC45" s="12">
        <v>5888.6634735683501</v>
      </c>
      <c r="AD45" s="12">
        <v>2742.5808825897702</v>
      </c>
      <c r="AE45" s="12">
        <v>477.30191938425003</v>
      </c>
      <c r="AF45" s="12">
        <v>5093.5398986437403</v>
      </c>
      <c r="AI45" s="6">
        <v>36</v>
      </c>
      <c r="AJ45" s="12">
        <f t="shared" si="5"/>
        <v>2.2821818130040934</v>
      </c>
      <c r="AK45" s="12">
        <f t="shared" si="0"/>
        <v>2.8002043435296091</v>
      </c>
      <c r="AL45" s="12">
        <f t="shared" si="1"/>
        <v>1.9286910071576533</v>
      </c>
      <c r="AM45" s="12">
        <f t="shared" si="2"/>
        <v>2.2187910178528014</v>
      </c>
      <c r="AN45" s="12">
        <f t="shared" si="3"/>
        <v>2.5206964021139528</v>
      </c>
      <c r="AO45" s="12">
        <f t="shared" si="4"/>
        <v>2.2683242104499954</v>
      </c>
      <c r="AS45" s="6">
        <v>38</v>
      </c>
      <c r="AT45" s="12">
        <v>6150.7216204729802</v>
      </c>
      <c r="AU45" s="12">
        <v>2946.17414905738</v>
      </c>
      <c r="AV45" s="12">
        <v>5041.6013987001797</v>
      </c>
      <c r="AW45" s="12">
        <v>2739.4126943873598</v>
      </c>
      <c r="AX45" s="12">
        <v>435.49454830199198</v>
      </c>
      <c r="AY45" s="12">
        <v>4833.0226084706401</v>
      </c>
    </row>
    <row r="46" spans="1:51" x14ac:dyDescent="0.25">
      <c r="A46">
        <v>59</v>
      </c>
      <c r="B46" s="3">
        <v>2.6621719907552901</v>
      </c>
      <c r="C46" s="3">
        <v>1.976033303677337</v>
      </c>
      <c r="D46" s="3">
        <v>0.96485025129291813</v>
      </c>
      <c r="E46" s="3">
        <v>2.7851395847869651</v>
      </c>
      <c r="F46" s="3">
        <v>1.9672382639376154</v>
      </c>
      <c r="G46" s="3">
        <v>1.8279811376837705</v>
      </c>
      <c r="H46" s="3"/>
      <c r="Z46" s="6">
        <v>37</v>
      </c>
      <c r="AA46" s="12">
        <v>6215.6572081969498</v>
      </c>
      <c r="AB46" s="12">
        <v>3260.60920392255</v>
      </c>
      <c r="AC46" s="12">
        <v>5376.1762860366998</v>
      </c>
      <c r="AD46" s="12">
        <v>2729.5585728851802</v>
      </c>
      <c r="AE46" s="12">
        <v>386.10592103534498</v>
      </c>
      <c r="AF46" s="12">
        <v>4974.7256553613097</v>
      </c>
      <c r="AI46" s="6">
        <v>37</v>
      </c>
      <c r="AJ46" s="12">
        <f t="shared" si="5"/>
        <v>2.1681452262390013</v>
      </c>
      <c r="AK46" s="12">
        <f t="shared" si="0"/>
        <v>2.7105736512805918</v>
      </c>
      <c r="AL46" s="12">
        <f t="shared" si="1"/>
        <v>1.7608380751107733</v>
      </c>
      <c r="AM46" s="12">
        <f t="shared" si="2"/>
        <v>2.208255764731311</v>
      </c>
      <c r="AN46" s="12">
        <f t="shared" si="3"/>
        <v>2.0390779220922686</v>
      </c>
      <c r="AO46" s="12">
        <f t="shared" si="4"/>
        <v>2.2154122415743625</v>
      </c>
      <c r="AS46" s="6">
        <v>39</v>
      </c>
      <c r="AT46" s="12">
        <v>6043.9633897329204</v>
      </c>
      <c r="AU46" s="12">
        <v>2878.0198465971898</v>
      </c>
      <c r="AV46" s="12">
        <v>4895.41083678016</v>
      </c>
      <c r="AW46" s="12">
        <v>2773.2918978232101</v>
      </c>
      <c r="AX46" s="12">
        <v>410.10407156888601</v>
      </c>
      <c r="AY46" s="12">
        <v>5091.8586340534503</v>
      </c>
    </row>
    <row r="47" spans="1:51" x14ac:dyDescent="0.25">
      <c r="A47">
        <v>60</v>
      </c>
      <c r="B47" s="3">
        <v>2.5565293951943127</v>
      </c>
      <c r="C47" s="3">
        <v>1.8735536756086544</v>
      </c>
      <c r="D47" s="3">
        <v>0.95461265563007425</v>
      </c>
      <c r="E47" s="3">
        <v>2.9207878141656156</v>
      </c>
      <c r="F47" s="3">
        <v>1.9059755348024281</v>
      </c>
      <c r="G47" s="3">
        <v>1.6605550270686804</v>
      </c>
      <c r="H47" s="3"/>
      <c r="Z47" s="6">
        <v>38</v>
      </c>
      <c r="AA47" s="12">
        <v>6150.7216204729802</v>
      </c>
      <c r="AB47" s="12">
        <v>2946.17414905738</v>
      </c>
      <c r="AC47" s="12">
        <v>5041.6013987001797</v>
      </c>
      <c r="AD47" s="12">
        <v>2739.4126943873598</v>
      </c>
      <c r="AE47" s="12">
        <v>435.49454830199198</v>
      </c>
      <c r="AF47" s="12">
        <v>4833.0226084706401</v>
      </c>
      <c r="AI47" s="6">
        <v>38</v>
      </c>
      <c r="AJ47" s="12">
        <f t="shared" si="5"/>
        <v>2.1454943978839434</v>
      </c>
      <c r="AK47" s="12">
        <f t="shared" si="0"/>
        <v>2.4491809723507858</v>
      </c>
      <c r="AL47" s="12">
        <f t="shared" si="1"/>
        <v>1.6512560656576667</v>
      </c>
      <c r="AM47" s="12">
        <f t="shared" si="2"/>
        <v>2.2162279038272494</v>
      </c>
      <c r="AN47" s="12">
        <f t="shared" si="3"/>
        <v>2.2999059850026149</v>
      </c>
      <c r="AO47" s="12">
        <f t="shared" si="4"/>
        <v>2.1523071205087114</v>
      </c>
      <c r="AS47" s="6">
        <v>40</v>
      </c>
      <c r="AT47" s="12">
        <v>5710.1957784205097</v>
      </c>
      <c r="AU47" s="12">
        <v>2466.7434010475799</v>
      </c>
      <c r="AV47" s="12">
        <v>4726.0892213482703</v>
      </c>
      <c r="AW47" s="12">
        <v>2535.8151574979202</v>
      </c>
      <c r="AX47" s="12">
        <v>410.19457646234702</v>
      </c>
      <c r="AY47" s="12">
        <v>4707.51909362694</v>
      </c>
    </row>
    <row r="48" spans="1:51" x14ac:dyDescent="0.25">
      <c r="A48">
        <v>61</v>
      </c>
      <c r="B48" s="3">
        <v>2.2977248361446048</v>
      </c>
      <c r="C48" s="3">
        <v>1.6682129106759302</v>
      </c>
      <c r="D48" s="3">
        <v>0.85993045471676044</v>
      </c>
      <c r="E48" s="3">
        <v>2.4903944424327995</v>
      </c>
      <c r="F48" s="3">
        <v>1.7328881749457141</v>
      </c>
      <c r="G48" s="3">
        <v>1.4745548220719724</v>
      </c>
      <c r="H48" s="3"/>
      <c r="Z48" s="6">
        <v>39</v>
      </c>
      <c r="AA48" s="12">
        <v>6043.9633897329204</v>
      </c>
      <c r="AB48" s="12">
        <v>2878.0198465971898</v>
      </c>
      <c r="AC48" s="12">
        <v>4895.41083678016</v>
      </c>
      <c r="AD48" s="12">
        <v>2773.2918978232101</v>
      </c>
      <c r="AE48" s="12">
        <v>410.10407156888601</v>
      </c>
      <c r="AF48" s="12">
        <v>5091.8586340534503</v>
      </c>
      <c r="AI48" s="6">
        <v>39</v>
      </c>
      <c r="AJ48" s="12">
        <f t="shared" si="5"/>
        <v>2.108254997352728</v>
      </c>
      <c r="AK48" s="12">
        <f t="shared" si="0"/>
        <v>2.3925236899485407</v>
      </c>
      <c r="AL48" s="12">
        <f t="shared" si="1"/>
        <v>1.6033748404234438</v>
      </c>
      <c r="AM48" s="12">
        <f t="shared" si="2"/>
        <v>2.2436367116230982</v>
      </c>
      <c r="AN48" s="12">
        <f t="shared" si="3"/>
        <v>2.1658154214623209</v>
      </c>
      <c r="AO48" s="12">
        <f t="shared" si="4"/>
        <v>2.267575486919756</v>
      </c>
      <c r="AS48" s="6">
        <v>41</v>
      </c>
      <c r="AT48" s="12">
        <v>5655.8329736473997</v>
      </c>
      <c r="AU48" s="12">
        <v>2450.8370968435702</v>
      </c>
      <c r="AV48" s="12">
        <v>4632.54333414759</v>
      </c>
      <c r="AW48" s="12">
        <v>2618.0516138134199</v>
      </c>
      <c r="AX48" s="12">
        <v>352.21652534980899</v>
      </c>
      <c r="AY48" s="12">
        <v>4843.2299732576103</v>
      </c>
    </row>
    <row r="49" spans="1:51" x14ac:dyDescent="0.25">
      <c r="A49">
        <v>62</v>
      </c>
      <c r="B49" s="3">
        <v>2.0615339078244568</v>
      </c>
      <c r="C49" s="3">
        <v>1.4722843373627497</v>
      </c>
      <c r="D49" s="3">
        <v>0.74431592766691224</v>
      </c>
      <c r="E49" s="3">
        <v>2.4087227148434063</v>
      </c>
      <c r="F49" s="3">
        <v>1.505853760381501</v>
      </c>
      <c r="G49" s="3">
        <v>1.3856015305503599</v>
      </c>
      <c r="H49" s="3"/>
      <c r="Z49" s="6">
        <v>40</v>
      </c>
      <c r="AA49" s="12">
        <v>5710.1957784205097</v>
      </c>
      <c r="AB49" s="12">
        <v>2466.7434010475799</v>
      </c>
      <c r="AC49" s="12">
        <v>4726.0892213482703</v>
      </c>
      <c r="AD49" s="12">
        <v>2535.8151574979202</v>
      </c>
      <c r="AE49" s="12">
        <v>410.19457646234702</v>
      </c>
      <c r="AF49" s="12">
        <v>4707.51909362694</v>
      </c>
      <c r="AI49" s="6">
        <v>40</v>
      </c>
      <c r="AJ49" s="12">
        <f t="shared" si="5"/>
        <v>1.9918301964184244</v>
      </c>
      <c r="AK49" s="12">
        <f t="shared" si="0"/>
        <v>2.0506258950953584</v>
      </c>
      <c r="AL49" s="12">
        <f t="shared" si="1"/>
        <v>1.5479175913436283</v>
      </c>
      <c r="AM49" s="12">
        <f t="shared" si="2"/>
        <v>2.0515142981228762</v>
      </c>
      <c r="AN49" s="12">
        <f t="shared" si="3"/>
        <v>2.166293390123363</v>
      </c>
      <c r="AO49" s="12">
        <f t="shared" si="4"/>
        <v>2.0964161945747972</v>
      </c>
      <c r="AS49" s="6">
        <v>42</v>
      </c>
      <c r="AT49" s="12">
        <v>5482.2927724994497</v>
      </c>
      <c r="AU49" s="12">
        <v>2190.3490313049901</v>
      </c>
      <c r="AV49" s="12">
        <v>4301.7228119953497</v>
      </c>
      <c r="AW49" s="12">
        <v>2596.97735756354</v>
      </c>
      <c r="AX49" s="12">
        <v>368.72656475481898</v>
      </c>
      <c r="AY49" s="12">
        <v>4660.3186714326303</v>
      </c>
    </row>
    <row r="50" spans="1:51" x14ac:dyDescent="0.25">
      <c r="A50">
        <v>63</v>
      </c>
      <c r="B50" s="3">
        <v>1.5519366713576372</v>
      </c>
      <c r="C50" s="3">
        <v>1.2919222539587416</v>
      </c>
      <c r="D50" s="3">
        <v>0.6130258176229354</v>
      </c>
      <c r="E50" s="3">
        <v>2.0373050935088157</v>
      </c>
      <c r="F50" s="3">
        <v>1.5187854645116015</v>
      </c>
      <c r="G50" s="3">
        <v>1.2136408341316336</v>
      </c>
      <c r="H50" s="3"/>
      <c r="Z50" s="6">
        <v>41</v>
      </c>
      <c r="AA50" s="12">
        <v>5655.8329736473997</v>
      </c>
      <c r="AB50" s="12">
        <v>2450.8370968435702</v>
      </c>
      <c r="AC50" s="12">
        <v>4632.54333414759</v>
      </c>
      <c r="AD50" s="12">
        <v>2618.0516138134199</v>
      </c>
      <c r="AE50" s="12">
        <v>352.21652534980899</v>
      </c>
      <c r="AF50" s="12">
        <v>4843.2299732576103</v>
      </c>
      <c r="AI50" s="6">
        <v>41</v>
      </c>
      <c r="AJ50" s="12">
        <f t="shared" si="5"/>
        <v>1.9728673656660554</v>
      </c>
      <c r="AK50" s="12">
        <f t="shared" si="0"/>
        <v>2.0374028418656818</v>
      </c>
      <c r="AL50" s="12">
        <f t="shared" si="1"/>
        <v>1.517278871333499</v>
      </c>
      <c r="AM50" s="12">
        <f t="shared" si="2"/>
        <v>2.1180448831536363</v>
      </c>
      <c r="AN50" s="12">
        <f t="shared" si="3"/>
        <v>1.860103410771321</v>
      </c>
      <c r="AO50" s="12">
        <f t="shared" si="4"/>
        <v>2.1568528025160996</v>
      </c>
      <c r="AS50" s="6">
        <v>43</v>
      </c>
      <c r="AT50" s="12">
        <v>5299.1947385883896</v>
      </c>
      <c r="AU50" s="12">
        <v>2346.8123221886499</v>
      </c>
      <c r="AV50" s="12">
        <v>4278.3230547141302</v>
      </c>
      <c r="AW50" s="12">
        <v>2611.9578023004701</v>
      </c>
      <c r="AX50" s="12">
        <v>322.98251572244902</v>
      </c>
      <c r="AY50" s="12">
        <v>4505.4761902033997</v>
      </c>
    </row>
    <row r="51" spans="1:51" x14ac:dyDescent="0.25">
      <c r="A51">
        <v>64</v>
      </c>
      <c r="B51" s="3">
        <v>1.185390705606131</v>
      </c>
      <c r="C51" s="3">
        <v>0.95439174746475608</v>
      </c>
      <c r="D51" s="3">
        <v>0.51086687845543832</v>
      </c>
      <c r="E51" s="3">
        <v>1.9445356038717856</v>
      </c>
      <c r="F51" s="3">
        <v>1.440772451867627</v>
      </c>
      <c r="G51" s="3">
        <v>1.1147806180723405</v>
      </c>
      <c r="H51" s="3"/>
      <c r="Z51" s="6">
        <v>42</v>
      </c>
      <c r="AA51" s="12">
        <v>5482.2927724994497</v>
      </c>
      <c r="AB51" s="12">
        <v>2190.3490313049901</v>
      </c>
      <c r="AC51" s="12">
        <v>4301.7228119953497</v>
      </c>
      <c r="AD51" s="12">
        <v>2596.97735756354</v>
      </c>
      <c r="AE51" s="12">
        <v>368.72656475481898</v>
      </c>
      <c r="AF51" s="12">
        <v>4660.3186714326303</v>
      </c>
      <c r="AI51" s="6">
        <v>42</v>
      </c>
      <c r="AJ51" s="12">
        <f t="shared" si="5"/>
        <v>1.9123330816673678</v>
      </c>
      <c r="AK51" s="12">
        <f t="shared" si="0"/>
        <v>1.8208567786108414</v>
      </c>
      <c r="AL51" s="12">
        <f t="shared" si="1"/>
        <v>1.4089265144833993</v>
      </c>
      <c r="AM51" s="12">
        <f t="shared" si="2"/>
        <v>2.1009954787871155</v>
      </c>
      <c r="AN51" s="12">
        <f t="shared" si="3"/>
        <v>1.9472951760603785</v>
      </c>
      <c r="AO51" s="12">
        <f t="shared" si="4"/>
        <v>2.0753962629482041</v>
      </c>
      <c r="AS51" s="6">
        <v>44</v>
      </c>
      <c r="AT51" s="12">
        <v>5509.0474543256996</v>
      </c>
      <c r="AU51" s="12">
        <v>2248.8144219564902</v>
      </c>
      <c r="AV51" s="12">
        <v>4174.6754479566998</v>
      </c>
      <c r="AW51" s="12">
        <v>2708.8179877334801</v>
      </c>
      <c r="AX51" s="12">
        <v>339.90588805232602</v>
      </c>
      <c r="AY51" s="12">
        <v>4901.3805616272703</v>
      </c>
    </row>
    <row r="52" spans="1:51" x14ac:dyDescent="0.25">
      <c r="Z52" s="6">
        <v>43</v>
      </c>
      <c r="AA52" s="12">
        <v>5299.1947385883896</v>
      </c>
      <c r="AB52" s="12">
        <v>2346.8123221886499</v>
      </c>
      <c r="AC52" s="12">
        <v>4278.3230547141302</v>
      </c>
      <c r="AD52" s="12">
        <v>2611.9578023004701</v>
      </c>
      <c r="AE52" s="12">
        <v>322.98251572244902</v>
      </c>
      <c r="AF52" s="12">
        <v>4505.4761902033997</v>
      </c>
      <c r="AI52" s="6">
        <v>43</v>
      </c>
      <c r="AJ52" s="12">
        <f t="shared" si="5"/>
        <v>1.8484648349380457</v>
      </c>
      <c r="AK52" s="12">
        <f t="shared" si="0"/>
        <v>1.9509261144735064</v>
      </c>
      <c r="AL52" s="12">
        <f t="shared" si="1"/>
        <v>1.4012624831390148</v>
      </c>
      <c r="AM52" s="12">
        <f t="shared" si="2"/>
        <v>2.1131148939105646</v>
      </c>
      <c r="AN52" s="12">
        <f t="shared" si="3"/>
        <v>1.7057146268709422</v>
      </c>
      <c r="AO52" s="12">
        <f t="shared" si="4"/>
        <v>2.0064397109298455</v>
      </c>
      <c r="AS52" s="6">
        <v>45</v>
      </c>
      <c r="AT52" s="12">
        <v>5360.9259588341101</v>
      </c>
      <c r="AU52" s="12">
        <v>2135.1421525431601</v>
      </c>
      <c r="AV52" s="12">
        <v>4056.7000309095101</v>
      </c>
      <c r="AW52" s="12">
        <v>2574.50333878829</v>
      </c>
      <c r="AX52" s="12">
        <v>321.80628359210903</v>
      </c>
      <c r="AY52" s="12">
        <v>4575.3942589378603</v>
      </c>
    </row>
    <row r="53" spans="1:51" x14ac:dyDescent="0.25">
      <c r="A53" t="s">
        <v>111</v>
      </c>
      <c r="Z53" s="6">
        <v>44</v>
      </c>
      <c r="AA53" s="12">
        <v>5509.0474543256996</v>
      </c>
      <c r="AB53" s="12">
        <v>2248.8144219564902</v>
      </c>
      <c r="AC53" s="12">
        <v>4174.6754479566998</v>
      </c>
      <c r="AD53" s="12">
        <v>2708.8179877334801</v>
      </c>
      <c r="AE53" s="12">
        <v>339.90588805232602</v>
      </c>
      <c r="AF53" s="12">
        <v>4901.3805616272703</v>
      </c>
      <c r="AI53" s="6">
        <v>44</v>
      </c>
      <c r="AJ53" s="12">
        <f t="shared" si="5"/>
        <v>1.921665648399753</v>
      </c>
      <c r="AK53" s="12">
        <f t="shared" si="0"/>
        <v>1.8694595817990112</v>
      </c>
      <c r="AL53" s="12">
        <f t="shared" si="1"/>
        <v>1.3673151862755157</v>
      </c>
      <c r="AM53" s="12">
        <f t="shared" si="2"/>
        <v>2.1914763055249344</v>
      </c>
      <c r="AN53" s="12">
        <f t="shared" si="3"/>
        <v>1.7950892595952108</v>
      </c>
      <c r="AO53" s="12">
        <f t="shared" si="4"/>
        <v>2.1827492105300887</v>
      </c>
      <c r="AS53" s="6">
        <v>46</v>
      </c>
      <c r="AT53" s="12">
        <v>5271.7388020174703</v>
      </c>
      <c r="AU53" s="12">
        <v>2085.00949066982</v>
      </c>
      <c r="AV53" s="12">
        <v>3737.81891251048</v>
      </c>
      <c r="AW53" s="12">
        <v>2606.2975618069399</v>
      </c>
      <c r="AX53" s="12">
        <v>318.05304410497598</v>
      </c>
      <c r="AY53" s="12">
        <v>4482.82314990129</v>
      </c>
    </row>
    <row r="54" spans="1:51" x14ac:dyDescent="0.25">
      <c r="Z54" s="6">
        <v>45</v>
      </c>
      <c r="AA54" s="12">
        <v>5360.9259588341101</v>
      </c>
      <c r="AB54" s="12">
        <v>2135.1421525431601</v>
      </c>
      <c r="AC54" s="12">
        <v>4056.7000309095101</v>
      </c>
      <c r="AD54" s="12">
        <v>2574.50333878829</v>
      </c>
      <c r="AE54" s="12">
        <v>321.80628359210903</v>
      </c>
      <c r="AF54" s="12">
        <v>4575.3942589378603</v>
      </c>
      <c r="AI54" s="6">
        <v>45</v>
      </c>
      <c r="AJ54" s="12">
        <f t="shared" si="5"/>
        <v>1.8699979159948907</v>
      </c>
      <c r="AK54" s="12">
        <f t="shared" si="0"/>
        <v>1.774962805557819</v>
      </c>
      <c r="AL54" s="12">
        <f t="shared" si="1"/>
        <v>1.3286751575243554</v>
      </c>
      <c r="AM54" s="12">
        <f t="shared" si="2"/>
        <v>2.0828136445483771</v>
      </c>
      <c r="AN54" s="12">
        <f t="shared" si="3"/>
        <v>1.6995027848929678</v>
      </c>
      <c r="AO54" s="12">
        <f t="shared" si="4"/>
        <v>2.0375765727615378</v>
      </c>
      <c r="AS54" s="6">
        <v>47</v>
      </c>
      <c r="AT54" s="12">
        <v>5604.4757146905404</v>
      </c>
      <c r="AU54" s="12">
        <v>2070.2455659453699</v>
      </c>
      <c r="AV54" s="12">
        <v>3695.39165485787</v>
      </c>
      <c r="AW54" s="12">
        <v>2466.5495734118399</v>
      </c>
      <c r="AX54" s="12">
        <v>352.98222695171597</v>
      </c>
      <c r="AY54" s="12">
        <v>4532.1183076270499</v>
      </c>
    </row>
    <row r="55" spans="1:51" x14ac:dyDescent="0.25">
      <c r="Z55" s="6">
        <v>46</v>
      </c>
      <c r="AA55" s="12">
        <v>5271.7388020174703</v>
      </c>
      <c r="AB55" s="12">
        <v>2085.00949066982</v>
      </c>
      <c r="AC55" s="12">
        <v>3737.81891251048</v>
      </c>
      <c r="AD55" s="12">
        <v>2606.2975618069399</v>
      </c>
      <c r="AE55" s="12">
        <v>318.05304410497598</v>
      </c>
      <c r="AF55" s="12">
        <v>4482.82314990129</v>
      </c>
      <c r="AI55" s="6">
        <v>46</v>
      </c>
      <c r="AJ55" s="12">
        <f t="shared" si="5"/>
        <v>1.838887656561855</v>
      </c>
      <c r="AK55" s="12">
        <f t="shared" si="0"/>
        <v>1.7332870744769644</v>
      </c>
      <c r="AL55" s="12">
        <f t="shared" si="1"/>
        <v>1.2242332670734652</v>
      </c>
      <c r="AM55" s="12">
        <f t="shared" si="2"/>
        <v>2.1085356704332714</v>
      </c>
      <c r="AN55" s="12">
        <f t="shared" si="3"/>
        <v>1.6796814163057783</v>
      </c>
      <c r="AO55" s="12">
        <f t="shared" si="4"/>
        <v>1.996351552050152</v>
      </c>
      <c r="AS55" s="6">
        <v>48</v>
      </c>
      <c r="AT55" s="12">
        <v>5545.1789612253897</v>
      </c>
      <c r="AU55" s="12">
        <v>2022.4008905442699</v>
      </c>
      <c r="AV55" s="12">
        <v>3645.1564345318502</v>
      </c>
      <c r="AW55" s="12">
        <v>2556.1233581750598</v>
      </c>
      <c r="AX55" s="12">
        <v>319.21868749319901</v>
      </c>
      <c r="AY55" s="12">
        <v>4489.38930697673</v>
      </c>
    </row>
    <row r="56" spans="1:51" x14ac:dyDescent="0.25">
      <c r="Z56" s="6">
        <v>47</v>
      </c>
      <c r="AA56" s="12">
        <v>5604.4757146905404</v>
      </c>
      <c r="AB56" s="12">
        <v>2070.2455659453699</v>
      </c>
      <c r="AC56" s="12">
        <v>3695.39165485787</v>
      </c>
      <c r="AD56" s="12">
        <v>2466.5495734118399</v>
      </c>
      <c r="AE56" s="12">
        <v>352.98222695171597</v>
      </c>
      <c r="AF56" s="12">
        <v>4532.1183076270499</v>
      </c>
      <c r="AI56" s="6">
        <v>47</v>
      </c>
      <c r="AJ56" s="12">
        <f t="shared" si="5"/>
        <v>1.9549529292500334</v>
      </c>
      <c r="AK56" s="12">
        <f t="shared" si="0"/>
        <v>1.7210136915461178</v>
      </c>
      <c r="AL56" s="12">
        <f t="shared" si="1"/>
        <v>1.2103372326574648</v>
      </c>
      <c r="AM56" s="12">
        <f t="shared" si="2"/>
        <v>1.9954773524881499</v>
      </c>
      <c r="AN56" s="12">
        <f t="shared" si="3"/>
        <v>1.8641471851510885</v>
      </c>
      <c r="AO56" s="12">
        <f t="shared" si="4"/>
        <v>2.0183043396894651</v>
      </c>
      <c r="AS56" s="6">
        <v>49</v>
      </c>
      <c r="AT56" s="12">
        <v>5907.2624114486298</v>
      </c>
      <c r="AU56" s="12">
        <v>2087.9998439175301</v>
      </c>
      <c r="AV56" s="12">
        <v>3805.5835936564299</v>
      </c>
      <c r="AW56" s="12">
        <v>2644.74063092901</v>
      </c>
      <c r="AX56" s="12">
        <v>339.57382710965197</v>
      </c>
      <c r="AY56" s="12">
        <v>4576.7189315990499</v>
      </c>
    </row>
    <row r="57" spans="1:51" x14ac:dyDescent="0.25">
      <c r="Z57" s="6">
        <v>48</v>
      </c>
      <c r="AA57" s="12">
        <v>5545.1789612253897</v>
      </c>
      <c r="AB57" s="12">
        <v>2022.4008905442699</v>
      </c>
      <c r="AC57" s="12">
        <v>3645.1564345318502</v>
      </c>
      <c r="AD57" s="12">
        <v>2556.1233581750598</v>
      </c>
      <c r="AE57" s="12">
        <v>319.21868749319901</v>
      </c>
      <c r="AF57" s="12">
        <v>4489.38930697673</v>
      </c>
      <c r="AI57" s="6">
        <v>48</v>
      </c>
      <c r="AJ57" s="12">
        <f t="shared" si="5"/>
        <v>1.9342690387698129</v>
      </c>
      <c r="AK57" s="12">
        <f t="shared" si="0"/>
        <v>1.6812399841235051</v>
      </c>
      <c r="AL57" s="12">
        <f t="shared" si="1"/>
        <v>1.1938838866443557</v>
      </c>
      <c r="AM57" s="12">
        <f t="shared" si="2"/>
        <v>2.0679439514969058</v>
      </c>
      <c r="AN57" s="12">
        <f t="shared" si="3"/>
        <v>1.685837337695393</v>
      </c>
      <c r="AO57" s="12">
        <f t="shared" si="4"/>
        <v>1.9992756820972739</v>
      </c>
      <c r="AS57" s="6">
        <v>50</v>
      </c>
      <c r="AT57" s="12">
        <v>6092.7568347710003</v>
      </c>
      <c r="AU57" s="12">
        <v>2028.6419342102699</v>
      </c>
      <c r="AV57" s="12">
        <v>3640.2924022492498</v>
      </c>
      <c r="AW57" s="12">
        <v>2703.9240244234402</v>
      </c>
      <c r="AX57" s="12">
        <v>327.46383367875598</v>
      </c>
      <c r="AY57" s="12">
        <v>4610.6366353119602</v>
      </c>
    </row>
    <row r="58" spans="1:51" x14ac:dyDescent="0.25">
      <c r="Z58" s="6">
        <v>49</v>
      </c>
      <c r="AA58" s="12">
        <v>5907.2624114486298</v>
      </c>
      <c r="AB58" s="12">
        <v>2087.9998439175301</v>
      </c>
      <c r="AC58" s="12">
        <v>3805.5835936564299</v>
      </c>
      <c r="AD58" s="12">
        <v>2644.74063092901</v>
      </c>
      <c r="AE58" s="12">
        <v>339.57382710965197</v>
      </c>
      <c r="AF58" s="12">
        <v>4576.7189315990499</v>
      </c>
      <c r="AI58" s="6">
        <v>49</v>
      </c>
      <c r="AJ58" s="12">
        <f t="shared" si="5"/>
        <v>2.0605709691700889</v>
      </c>
      <c r="AK58" s="12">
        <f t="shared" si="0"/>
        <v>1.7357729819299379</v>
      </c>
      <c r="AL58" s="12">
        <f t="shared" si="1"/>
        <v>1.246427969099781</v>
      </c>
      <c r="AM58" s="12">
        <f t="shared" si="2"/>
        <v>2.1396367172640942</v>
      </c>
      <c r="AN58" s="12">
        <f t="shared" si="3"/>
        <v>1.7933356005599383</v>
      </c>
      <c r="AO58" s="12">
        <f t="shared" si="4"/>
        <v>2.0381664939417172</v>
      </c>
      <c r="AS58" s="6">
        <v>51</v>
      </c>
      <c r="AT58" s="12">
        <v>6034.5178579899302</v>
      </c>
      <c r="AU58" s="12">
        <v>2224.1241881101901</v>
      </c>
      <c r="AV58" s="12">
        <v>3669.3053091045599</v>
      </c>
      <c r="AW58" s="12">
        <v>2601.8016436827802</v>
      </c>
      <c r="AX58" s="12">
        <v>314.45917717640702</v>
      </c>
      <c r="AY58" s="12">
        <v>4369.4290529402497</v>
      </c>
    </row>
    <row r="59" spans="1:51" x14ac:dyDescent="0.25">
      <c r="Z59" s="6">
        <v>50</v>
      </c>
      <c r="AA59" s="12">
        <v>6092.7568347710003</v>
      </c>
      <c r="AB59" s="12">
        <v>2028.6419342102699</v>
      </c>
      <c r="AC59" s="12">
        <v>3640.2924022492498</v>
      </c>
      <c r="AD59" s="12">
        <v>2703.9240244234402</v>
      </c>
      <c r="AE59" s="12">
        <v>327.46383367875598</v>
      </c>
      <c r="AF59" s="12">
        <v>4610.6366353119602</v>
      </c>
      <c r="AI59" s="6">
        <v>50</v>
      </c>
      <c r="AJ59" s="12">
        <f t="shared" si="5"/>
        <v>2.1252751243300576</v>
      </c>
      <c r="AK59" s="12">
        <f t="shared" si="0"/>
        <v>1.6864282196523748</v>
      </c>
      <c r="AL59" s="12">
        <f t="shared" si="1"/>
        <v>1.192290789099542</v>
      </c>
      <c r="AM59" s="12">
        <f t="shared" si="2"/>
        <v>2.1875170123267105</v>
      </c>
      <c r="AN59" s="12">
        <f t="shared" si="3"/>
        <v>1.7293810769530291</v>
      </c>
      <c r="AO59" s="12">
        <f t="shared" si="4"/>
        <v>2.0532711853794638</v>
      </c>
      <c r="AS59" s="6">
        <v>52</v>
      </c>
      <c r="AT59" s="12">
        <v>6429.68489805839</v>
      </c>
      <c r="AU59" s="12">
        <v>2204.9669264447398</v>
      </c>
      <c r="AV59" s="12">
        <v>3470.0841672686402</v>
      </c>
      <c r="AW59" s="12">
        <v>2471.1795088993799</v>
      </c>
      <c r="AX59" s="12">
        <v>315.40040216999103</v>
      </c>
      <c r="AY59" s="12">
        <v>4370.84260971596</v>
      </c>
    </row>
    <row r="60" spans="1:51" x14ac:dyDescent="0.25">
      <c r="Z60" s="6">
        <v>51</v>
      </c>
      <c r="AA60" s="12">
        <v>6034.5178579899302</v>
      </c>
      <c r="AB60" s="12">
        <v>2224.1241881101901</v>
      </c>
      <c r="AC60" s="12">
        <v>3669.3053091045599</v>
      </c>
      <c r="AD60" s="12">
        <v>2601.8016436827802</v>
      </c>
      <c r="AE60" s="12">
        <v>314.45917717640702</v>
      </c>
      <c r="AF60" s="12">
        <v>4369.4290529402497</v>
      </c>
      <c r="AI60" s="6">
        <v>51</v>
      </c>
      <c r="AJ60" s="12">
        <f t="shared" si="5"/>
        <v>2.10496020745813</v>
      </c>
      <c r="AK60" s="12">
        <f t="shared" si="0"/>
        <v>1.8489343691402154</v>
      </c>
      <c r="AL60" s="12">
        <f t="shared" si="1"/>
        <v>1.2017932734569017</v>
      </c>
      <c r="AM60" s="12">
        <f t="shared" si="2"/>
        <v>2.1048984020434078</v>
      </c>
      <c r="AN60" s="12">
        <f t="shared" si="3"/>
        <v>1.6607017158926585</v>
      </c>
      <c r="AO60" s="12">
        <f t="shared" si="4"/>
        <v>1.9458533561830047</v>
      </c>
      <c r="AS60" s="6">
        <v>53</v>
      </c>
      <c r="AT60" s="12">
        <v>6907.6567409825102</v>
      </c>
      <c r="AU60" s="12">
        <v>2188.6843483876901</v>
      </c>
      <c r="AV60" s="12">
        <v>3539.9762175826399</v>
      </c>
      <c r="AW60" s="12">
        <v>2597.99766046165</v>
      </c>
      <c r="AX60" s="12">
        <v>347.51648405618499</v>
      </c>
      <c r="AY60" s="12">
        <v>4142.7541129503397</v>
      </c>
    </row>
    <row r="61" spans="1:51" x14ac:dyDescent="0.25">
      <c r="Z61" s="6">
        <v>52</v>
      </c>
      <c r="AA61" s="12">
        <v>6429.68489805839</v>
      </c>
      <c r="AB61" s="12">
        <v>2204.9669264447398</v>
      </c>
      <c r="AC61" s="12">
        <v>3470.0841672686402</v>
      </c>
      <c r="AD61" s="12">
        <v>2471.1795088993799</v>
      </c>
      <c r="AE61" s="12">
        <v>315.40040216999103</v>
      </c>
      <c r="AF61" s="12">
        <v>4370.84260971596</v>
      </c>
      <c r="AI61" s="6">
        <v>52</v>
      </c>
      <c r="AJ61" s="12">
        <f t="shared" si="5"/>
        <v>2.2428023539589925</v>
      </c>
      <c r="AK61" s="12">
        <f t="shared" si="0"/>
        <v>1.8330087658392775</v>
      </c>
      <c r="AL61" s="12">
        <f t="shared" si="1"/>
        <v>1.136543148972919</v>
      </c>
      <c r="AM61" s="12">
        <f t="shared" si="2"/>
        <v>1.9992230430302977</v>
      </c>
      <c r="AN61" s="12">
        <f t="shared" si="3"/>
        <v>1.6656724531944644</v>
      </c>
      <c r="AO61" s="12">
        <f t="shared" si="4"/>
        <v>1.9464828604415347</v>
      </c>
      <c r="AS61" s="6">
        <v>54</v>
      </c>
      <c r="AT61" s="12">
        <v>6811.7264653325001</v>
      </c>
      <c r="AU61" s="12">
        <v>2005.5219685459199</v>
      </c>
      <c r="AV61" s="12">
        <v>3358.75759439271</v>
      </c>
      <c r="AW61" s="12">
        <v>2825.1366174964</v>
      </c>
      <c r="AX61" s="12">
        <v>314.55542290211997</v>
      </c>
      <c r="AY61" s="12">
        <v>4186.8497473531997</v>
      </c>
    </row>
    <row r="62" spans="1:51" x14ac:dyDescent="0.25">
      <c r="Z62" s="6">
        <v>53</v>
      </c>
      <c r="AA62" s="12">
        <v>6907.6567409825102</v>
      </c>
      <c r="AB62" s="12">
        <v>2188.6843483876901</v>
      </c>
      <c r="AC62" s="12">
        <v>3539.9762175826399</v>
      </c>
      <c r="AD62" s="12">
        <v>2597.99766046165</v>
      </c>
      <c r="AE62" s="12">
        <v>347.51648405618499</v>
      </c>
      <c r="AF62" s="12">
        <v>4142.7541129503397</v>
      </c>
      <c r="AI62" s="6">
        <v>53</v>
      </c>
      <c r="AJ62" s="12">
        <f t="shared" si="5"/>
        <v>2.409528467513959</v>
      </c>
      <c r="AK62" s="12">
        <f t="shared" si="0"/>
        <v>1.8194729127835774</v>
      </c>
      <c r="AL62" s="12">
        <f t="shared" si="1"/>
        <v>1.1594346199352998</v>
      </c>
      <c r="AM62" s="12">
        <f t="shared" si="2"/>
        <v>2.1018209198598607</v>
      </c>
      <c r="AN62" s="12">
        <f t="shared" si="3"/>
        <v>1.8352818529743002</v>
      </c>
      <c r="AO62" s="12">
        <f t="shared" si="4"/>
        <v>1.8449074002244932</v>
      </c>
      <c r="AS62" s="6">
        <v>55</v>
      </c>
      <c r="AT62" s="12">
        <v>7240.0240216886696</v>
      </c>
      <c r="AU62" s="12">
        <v>2055.2671544650798</v>
      </c>
      <c r="AV62" s="12">
        <v>3279.13070521698</v>
      </c>
      <c r="AW62" s="12">
        <v>2801.1408056251498</v>
      </c>
      <c r="AX62" s="12">
        <v>328.06901616239401</v>
      </c>
      <c r="AY62" s="12">
        <v>3953.2557930418302</v>
      </c>
    </row>
    <row r="63" spans="1:51" x14ac:dyDescent="0.25">
      <c r="Z63" s="6">
        <v>54</v>
      </c>
      <c r="AA63" s="12">
        <v>6811.7264653325001</v>
      </c>
      <c r="AB63" s="12">
        <v>2005.5219685459199</v>
      </c>
      <c r="AC63" s="12">
        <v>3358.75759439271</v>
      </c>
      <c r="AD63" s="12">
        <v>2825.1366174964</v>
      </c>
      <c r="AE63" s="12">
        <v>314.55542290211997</v>
      </c>
      <c r="AF63" s="12">
        <v>4186.8497473531997</v>
      </c>
      <c r="AI63" s="6">
        <v>54</v>
      </c>
      <c r="AJ63" s="12">
        <f t="shared" si="5"/>
        <v>2.3760660737178414</v>
      </c>
      <c r="AK63" s="12">
        <f t="shared" si="0"/>
        <v>1.6672083850052455</v>
      </c>
      <c r="AL63" s="12">
        <f t="shared" si="1"/>
        <v>1.1000807902514116</v>
      </c>
      <c r="AM63" s="12">
        <f t="shared" si="2"/>
        <v>2.2855799042794063</v>
      </c>
      <c r="AN63" s="12">
        <f t="shared" si="3"/>
        <v>1.661210002670211</v>
      </c>
      <c r="AO63" s="12">
        <f t="shared" si="4"/>
        <v>1.8645446656786799</v>
      </c>
      <c r="AS63" s="6">
        <v>56</v>
      </c>
      <c r="AT63" s="12">
        <v>7572.4673446401202</v>
      </c>
      <c r="AU63" s="12">
        <v>2149.4098409254402</v>
      </c>
      <c r="AV63" s="12">
        <v>3260.7511852866101</v>
      </c>
      <c r="AW63" s="12">
        <v>3053.3084558990599</v>
      </c>
      <c r="AX63" s="12">
        <v>388.24143000294998</v>
      </c>
      <c r="AY63" s="12">
        <v>4046.6340871832299</v>
      </c>
    </row>
    <row r="64" spans="1:51" x14ac:dyDescent="0.25">
      <c r="Z64" s="6">
        <v>55</v>
      </c>
      <c r="AA64" s="12">
        <v>7240.0240216886696</v>
      </c>
      <c r="AB64" s="12">
        <v>2055.2671544650798</v>
      </c>
      <c r="AC64" s="12">
        <v>3279.13070521698</v>
      </c>
      <c r="AD64" s="12">
        <v>2801.1408056251498</v>
      </c>
      <c r="AE64" s="12">
        <v>328.06901616239401</v>
      </c>
      <c r="AF64" s="12">
        <v>3953.2557930418302</v>
      </c>
      <c r="AI64" s="6">
        <v>55</v>
      </c>
      <c r="AJ64" s="12">
        <f t="shared" si="5"/>
        <v>2.5254648051985358</v>
      </c>
      <c r="AK64" s="12">
        <f t="shared" si="0"/>
        <v>1.7085620038530109</v>
      </c>
      <c r="AL64" s="12">
        <f t="shared" si="1"/>
        <v>1.0740009054404516</v>
      </c>
      <c r="AM64" s="12">
        <f t="shared" si="2"/>
        <v>2.2661669155198041</v>
      </c>
      <c r="AN64" s="12">
        <f t="shared" si="3"/>
        <v>1.7325771280208664</v>
      </c>
      <c r="AO64" s="12">
        <f t="shared" si="4"/>
        <v>1.7605174405026649</v>
      </c>
      <c r="AS64" s="6">
        <v>57</v>
      </c>
      <c r="AT64" s="12">
        <v>7975.7956469163601</v>
      </c>
      <c r="AU64" s="12">
        <v>2343.74721372467</v>
      </c>
      <c r="AV64" s="12">
        <v>3210.32452451472</v>
      </c>
      <c r="AW64" s="12">
        <v>3159.7408850684101</v>
      </c>
      <c r="AX64" s="12">
        <v>417.15406260031398</v>
      </c>
      <c r="AY64" s="12">
        <v>4140.9806396663898</v>
      </c>
    </row>
    <row r="65" spans="26:51" x14ac:dyDescent="0.25">
      <c r="Z65" s="6">
        <v>56</v>
      </c>
      <c r="AA65" s="12">
        <v>7572.4673446401202</v>
      </c>
      <c r="AB65" s="12">
        <v>2149.4098409254402</v>
      </c>
      <c r="AC65" s="12">
        <v>3260.7511852866101</v>
      </c>
      <c r="AD65" s="12">
        <v>3053.3084558990599</v>
      </c>
      <c r="AE65" s="12">
        <v>388.24143000294998</v>
      </c>
      <c r="AF65" s="12">
        <v>4046.6340871832299</v>
      </c>
      <c r="AI65" s="6">
        <v>56</v>
      </c>
      <c r="AJ65" s="12">
        <f t="shared" si="5"/>
        <v>2.6414276679351869</v>
      </c>
      <c r="AK65" s="12">
        <f t="shared" si="0"/>
        <v>1.7868236627703808</v>
      </c>
      <c r="AL65" s="12">
        <f t="shared" si="1"/>
        <v>1.0679811328783597</v>
      </c>
      <c r="AM65" s="12">
        <f t="shared" si="2"/>
        <v>2.4701745059513631</v>
      </c>
      <c r="AN65" s="12">
        <f t="shared" si="3"/>
        <v>2.050355835615576</v>
      </c>
      <c r="AO65" s="12">
        <f t="shared" si="4"/>
        <v>1.8021019278231347</v>
      </c>
      <c r="AS65" s="6">
        <v>58</v>
      </c>
      <c r="AT65" s="12">
        <v>7830.2193887780704</v>
      </c>
      <c r="AU65" s="12">
        <v>2269.3304572122702</v>
      </c>
      <c r="AV65" s="12">
        <v>3106.61244250758</v>
      </c>
      <c r="AW65" s="12">
        <v>3198.52439061938</v>
      </c>
      <c r="AX65" s="12">
        <v>366.45330260376301</v>
      </c>
      <c r="AY65" s="12">
        <v>3863.53674706625</v>
      </c>
    </row>
    <row r="66" spans="26:51" x14ac:dyDescent="0.25">
      <c r="Z66" s="6">
        <v>57</v>
      </c>
      <c r="AA66" s="12">
        <v>7975.7956469163601</v>
      </c>
      <c r="AB66" s="12">
        <v>2343.74721372467</v>
      </c>
      <c r="AC66" s="12">
        <v>3210.32452451472</v>
      </c>
      <c r="AD66" s="12">
        <v>3159.7408850684101</v>
      </c>
      <c r="AE66" s="12">
        <v>417.15406260031398</v>
      </c>
      <c r="AF66" s="12">
        <v>4140.9806396663898</v>
      </c>
      <c r="AI66" s="6">
        <v>57</v>
      </c>
      <c r="AJ66" s="12">
        <f t="shared" si="5"/>
        <v>2.7821166254977259</v>
      </c>
      <c r="AK66" s="12">
        <f t="shared" si="0"/>
        <v>1.9483780623393265</v>
      </c>
      <c r="AL66" s="12">
        <f t="shared" si="1"/>
        <v>1.051465085121805</v>
      </c>
      <c r="AM66" s="12">
        <f t="shared" si="2"/>
        <v>2.5562800131210239</v>
      </c>
      <c r="AN66" s="12">
        <f t="shared" si="3"/>
        <v>2.2030473836777289</v>
      </c>
      <c r="AO66" s="12">
        <f t="shared" si="4"/>
        <v>1.8441176130692691</v>
      </c>
      <c r="AS66" s="6">
        <v>59</v>
      </c>
      <c r="AT66" s="12">
        <v>7631.9373460521601</v>
      </c>
      <c r="AU66" s="12">
        <v>2377.0143173139099</v>
      </c>
      <c r="AV66" s="12">
        <v>2945.8728283412502</v>
      </c>
      <c r="AW66" s="12">
        <v>3442.6273223211201</v>
      </c>
      <c r="AX66" s="12">
        <v>372.50285217851302</v>
      </c>
      <c r="AY66" s="12">
        <v>4104.7460569639397</v>
      </c>
    </row>
    <row r="67" spans="26:51" x14ac:dyDescent="0.25">
      <c r="Z67" s="6">
        <v>58</v>
      </c>
      <c r="AA67" s="12">
        <v>7830.2193887780704</v>
      </c>
      <c r="AB67" s="12">
        <v>2269.3304572122702</v>
      </c>
      <c r="AC67" s="12">
        <v>3106.61244250758</v>
      </c>
      <c r="AD67" s="12">
        <v>3198.52439061938</v>
      </c>
      <c r="AE67" s="12">
        <v>366.45330260376301</v>
      </c>
      <c r="AF67" s="12">
        <v>3863.53674706625</v>
      </c>
      <c r="AI67" s="6">
        <v>58</v>
      </c>
      <c r="AJ67" s="12">
        <f t="shared" si="5"/>
        <v>2.7313367226549454</v>
      </c>
      <c r="AK67" s="12">
        <f t="shared" si="0"/>
        <v>1.8865147457622855</v>
      </c>
      <c r="AL67" s="12">
        <f t="shared" si="1"/>
        <v>1.0174966709309434</v>
      </c>
      <c r="AM67" s="12">
        <f t="shared" si="2"/>
        <v>2.5876564783708216</v>
      </c>
      <c r="AN67" s="12">
        <f t="shared" si="3"/>
        <v>1.9352897692255999</v>
      </c>
      <c r="AO67" s="12">
        <f t="shared" si="4"/>
        <v>1.7205625391620325</v>
      </c>
      <c r="AS67" s="6">
        <v>60</v>
      </c>
      <c r="AT67" s="12">
        <v>7329.0802529734501</v>
      </c>
      <c r="AU67" s="12">
        <v>2253.7392982649199</v>
      </c>
      <c r="AV67" s="12">
        <v>2914.6154857118599</v>
      </c>
      <c r="AW67" s="12">
        <v>3610.29802120968</v>
      </c>
      <c r="AX67" s="12">
        <v>360.90255863327701</v>
      </c>
      <c r="AY67" s="12">
        <v>3728.7894055452598</v>
      </c>
    </row>
    <row r="68" spans="26:51" x14ac:dyDescent="0.25">
      <c r="Z68" s="6">
        <v>59</v>
      </c>
      <c r="AA68" s="12">
        <v>7631.9373460521601</v>
      </c>
      <c r="AB68" s="12">
        <v>2377.0143173139099</v>
      </c>
      <c r="AC68" s="12">
        <v>2945.8728283412502</v>
      </c>
      <c r="AD68" s="12">
        <v>3442.6273223211201</v>
      </c>
      <c r="AE68" s="12">
        <v>372.50285217851302</v>
      </c>
      <c r="AF68" s="12">
        <v>4104.7460569639397</v>
      </c>
      <c r="AI68" s="6">
        <v>59</v>
      </c>
      <c r="AJ68" s="12">
        <f t="shared" si="5"/>
        <v>2.6621719907552901</v>
      </c>
      <c r="AK68" s="12">
        <f t="shared" si="0"/>
        <v>1.976033303677337</v>
      </c>
      <c r="AL68" s="12">
        <f t="shared" si="1"/>
        <v>0.96485025129291813</v>
      </c>
      <c r="AM68" s="12">
        <f t="shared" si="2"/>
        <v>2.7851395847869651</v>
      </c>
      <c r="AN68" s="12">
        <f t="shared" si="3"/>
        <v>1.9672382639376154</v>
      </c>
      <c r="AO68" s="12">
        <f t="shared" si="4"/>
        <v>1.8279811376837705</v>
      </c>
      <c r="AS68" s="6">
        <v>61</v>
      </c>
      <c r="AT68" s="12">
        <v>6587.1371379534303</v>
      </c>
      <c r="AU68" s="12">
        <v>2006.73033476975</v>
      </c>
      <c r="AV68" s="12">
        <v>2625.5325709027302</v>
      </c>
      <c r="AW68" s="12">
        <v>3078.3017115932498</v>
      </c>
      <c r="AX68" s="12">
        <v>328.12791389165801</v>
      </c>
      <c r="AY68" s="12">
        <v>3311.1244787495002</v>
      </c>
    </row>
    <row r="69" spans="26:51" x14ac:dyDescent="0.25">
      <c r="Z69" s="6">
        <v>60</v>
      </c>
      <c r="AA69" s="12">
        <v>7329.0802529734501</v>
      </c>
      <c r="AB69" s="12">
        <v>2253.7392982649199</v>
      </c>
      <c r="AC69" s="12">
        <v>2914.6154857118599</v>
      </c>
      <c r="AD69" s="12">
        <v>3610.29802120968</v>
      </c>
      <c r="AE69" s="12">
        <v>360.90255863327701</v>
      </c>
      <c r="AF69" s="12">
        <v>3728.7894055452598</v>
      </c>
      <c r="AI69" s="6">
        <v>60</v>
      </c>
      <c r="AJ69" s="12">
        <f t="shared" si="5"/>
        <v>2.5565293951943127</v>
      </c>
      <c r="AK69" s="12">
        <f t="shared" si="0"/>
        <v>1.8735536756086544</v>
      </c>
      <c r="AL69" s="12">
        <f t="shared" si="1"/>
        <v>0.95461265563007425</v>
      </c>
      <c r="AM69" s="12">
        <f t="shared" si="2"/>
        <v>2.9207878141656156</v>
      </c>
      <c r="AN69" s="12">
        <f t="shared" si="3"/>
        <v>1.9059755348024281</v>
      </c>
      <c r="AO69" s="12">
        <f t="shared" si="4"/>
        <v>1.6605550270686804</v>
      </c>
      <c r="AS69" s="6">
        <v>62</v>
      </c>
      <c r="AT69" s="12">
        <v>5910.0229721876603</v>
      </c>
      <c r="AU69" s="12">
        <v>1771.0435054690399</v>
      </c>
      <c r="AV69" s="12">
        <v>2272.5392506011799</v>
      </c>
      <c r="AW69" s="12">
        <v>2977.3497440882102</v>
      </c>
      <c r="AX69" s="12">
        <v>285.13822193712502</v>
      </c>
      <c r="AY69" s="12">
        <v>3111.3791613060398</v>
      </c>
    </row>
    <row r="70" spans="26:51" x14ac:dyDescent="0.25">
      <c r="Z70" s="6">
        <v>61</v>
      </c>
      <c r="AA70" s="12">
        <v>6587.1371379534303</v>
      </c>
      <c r="AB70" s="12">
        <v>2006.73033476975</v>
      </c>
      <c r="AC70" s="12">
        <v>2625.5325709027302</v>
      </c>
      <c r="AD70" s="12">
        <v>3078.3017115932498</v>
      </c>
      <c r="AE70" s="12">
        <v>328.12791389165801</v>
      </c>
      <c r="AF70" s="12">
        <v>3311.1244787495002</v>
      </c>
      <c r="AI70" s="6">
        <v>61</v>
      </c>
      <c r="AJ70" s="12">
        <f t="shared" si="5"/>
        <v>2.2977248361446048</v>
      </c>
      <c r="AK70" s="12">
        <f t="shared" si="0"/>
        <v>1.6682129106759302</v>
      </c>
      <c r="AL70" s="12">
        <f t="shared" si="1"/>
        <v>0.85993045471676044</v>
      </c>
      <c r="AM70" s="12">
        <f t="shared" si="2"/>
        <v>2.4903944424327995</v>
      </c>
      <c r="AN70" s="12">
        <f t="shared" si="3"/>
        <v>1.7328881749457141</v>
      </c>
      <c r="AO70" s="12">
        <f t="shared" si="4"/>
        <v>1.4745548220719724</v>
      </c>
      <c r="AS70" s="6">
        <v>63</v>
      </c>
      <c r="AT70" s="12">
        <v>4449.1052726769403</v>
      </c>
      <c r="AU70" s="12">
        <v>1554.0819523646201</v>
      </c>
      <c r="AV70" s="12">
        <v>1871.68536960751</v>
      </c>
      <c r="AW70" s="12">
        <v>2518.25158678857</v>
      </c>
      <c r="AX70" s="12">
        <v>287.58688144131202</v>
      </c>
      <c r="AY70" s="12">
        <v>2725.2400617133999</v>
      </c>
    </row>
    <row r="71" spans="26:51" x14ac:dyDescent="0.25">
      <c r="Z71" s="6">
        <v>62</v>
      </c>
      <c r="AA71" s="12">
        <v>5910.0229721876603</v>
      </c>
      <c r="AB71" s="12">
        <v>1771.0435054690399</v>
      </c>
      <c r="AC71" s="12">
        <v>2272.5392506011799</v>
      </c>
      <c r="AD71" s="12">
        <v>2977.3497440882102</v>
      </c>
      <c r="AE71" s="12">
        <v>285.13822193712502</v>
      </c>
      <c r="AF71" s="12">
        <v>3111.3791613060398</v>
      </c>
      <c r="AI71" s="6">
        <v>62</v>
      </c>
      <c r="AJ71" s="12">
        <f t="shared" si="5"/>
        <v>2.0615339078244568</v>
      </c>
      <c r="AK71" s="12">
        <f t="shared" si="0"/>
        <v>1.4722843373627497</v>
      </c>
      <c r="AL71" s="12">
        <f t="shared" si="1"/>
        <v>0.74431592766691224</v>
      </c>
      <c r="AM71" s="12">
        <f t="shared" si="2"/>
        <v>2.4087227148434063</v>
      </c>
      <c r="AN71" s="12">
        <f t="shared" si="3"/>
        <v>1.505853760381501</v>
      </c>
      <c r="AO71" s="12">
        <f t="shared" si="4"/>
        <v>1.3856015305503599</v>
      </c>
      <c r="AS71" s="6">
        <v>64</v>
      </c>
      <c r="AT71" s="12">
        <v>3398.28817491685</v>
      </c>
      <c r="AU71" s="12">
        <v>1148.05901491041</v>
      </c>
      <c r="AV71" s="12">
        <v>1559.7745392352101</v>
      </c>
      <c r="AW71" s="12">
        <v>2403.5820092037702</v>
      </c>
      <c r="AX71" s="12">
        <v>272.81486818311498</v>
      </c>
      <c r="AY71" s="12">
        <v>2503.2486671117199</v>
      </c>
    </row>
    <row r="72" spans="26:51" x14ac:dyDescent="0.25">
      <c r="Z72" s="6">
        <v>63</v>
      </c>
      <c r="AA72" s="12">
        <v>4449.1052726769403</v>
      </c>
      <c r="AB72" s="12">
        <v>1554.0819523646201</v>
      </c>
      <c r="AC72" s="12">
        <v>1871.68536960751</v>
      </c>
      <c r="AD72" s="12">
        <v>2518.25158678857</v>
      </c>
      <c r="AE72" s="12">
        <v>287.58688144131202</v>
      </c>
      <c r="AF72" s="12">
        <v>2725.2400617133999</v>
      </c>
      <c r="AI72" s="6">
        <v>63</v>
      </c>
      <c r="AJ72" s="12">
        <f t="shared" si="5"/>
        <v>1.5519366713576372</v>
      </c>
      <c r="AK72" s="12">
        <f t="shared" si="0"/>
        <v>1.2919222539587416</v>
      </c>
      <c r="AL72" s="12">
        <f t="shared" si="1"/>
        <v>0.6130258176229354</v>
      </c>
      <c r="AM72" s="12">
        <f t="shared" si="2"/>
        <v>2.0373050935088157</v>
      </c>
      <c r="AN72" s="12">
        <f t="shared" si="3"/>
        <v>1.5187854645116015</v>
      </c>
      <c r="AO72" s="12">
        <f t="shared" si="4"/>
        <v>1.2136408341316336</v>
      </c>
      <c r="AS72" s="6">
        <v>65</v>
      </c>
      <c r="AT72" s="12">
        <v>2059.3542404815798</v>
      </c>
      <c r="AU72" s="12">
        <v>794.66439737305598</v>
      </c>
      <c r="AV72" s="12">
        <v>1150.0156077132599</v>
      </c>
      <c r="AW72" s="12">
        <v>1910.3639063962</v>
      </c>
      <c r="AX72" s="12">
        <v>206.62403251823801</v>
      </c>
      <c r="AY72" s="12">
        <v>2300.07639759841</v>
      </c>
    </row>
    <row r="73" spans="26:51" x14ac:dyDescent="0.25">
      <c r="Z73" s="6">
        <v>64</v>
      </c>
      <c r="AA73" s="12">
        <v>3398.28817491685</v>
      </c>
      <c r="AB73" s="12">
        <v>1148.05901491041</v>
      </c>
      <c r="AC73" s="12">
        <v>1559.7745392352101</v>
      </c>
      <c r="AD73" s="12">
        <v>2403.5820092037702</v>
      </c>
      <c r="AE73" s="12">
        <v>272.81486818311498</v>
      </c>
      <c r="AF73" s="12">
        <v>2503.2486671117199</v>
      </c>
      <c r="AI73" s="6">
        <v>64</v>
      </c>
      <c r="AJ73" s="12">
        <f t="shared" si="5"/>
        <v>1.185390705606131</v>
      </c>
      <c r="AK73" s="12">
        <f t="shared" si="0"/>
        <v>0.95439174746475608</v>
      </c>
      <c r="AL73" s="12">
        <f t="shared" si="1"/>
        <v>0.51086687845543832</v>
      </c>
      <c r="AM73" s="12">
        <f t="shared" si="2"/>
        <v>1.9445356038717856</v>
      </c>
      <c r="AN73" s="12">
        <f t="shared" si="3"/>
        <v>1.440772451867627</v>
      </c>
      <c r="AO73" s="12">
        <f t="shared" si="4"/>
        <v>1.1147806180723405</v>
      </c>
      <c r="AS73" s="6">
        <v>66</v>
      </c>
      <c r="AT73" s="12">
        <v>1128.6850229576501</v>
      </c>
      <c r="AU73" s="12">
        <v>490.44858965393001</v>
      </c>
      <c r="AV73" s="12">
        <v>861.72021575424196</v>
      </c>
      <c r="AW73" s="12">
        <v>1560.62042342622</v>
      </c>
      <c r="AX73" s="12">
        <v>159.05044309352701</v>
      </c>
      <c r="AY73" s="12">
        <v>1911.2235658664999</v>
      </c>
    </row>
    <row r="74" spans="26:51" x14ac:dyDescent="0.25">
      <c r="Z74" s="6"/>
      <c r="AA74" s="12"/>
      <c r="AB74" s="12"/>
      <c r="AC74" s="12"/>
      <c r="AD74" s="12"/>
      <c r="AE74" s="12"/>
      <c r="AF74" s="12"/>
      <c r="AI74" s="6">
        <v>65</v>
      </c>
      <c r="AJ74" s="12">
        <f t="shared" si="5"/>
        <v>0</v>
      </c>
      <c r="AK74" s="12">
        <f t="shared" si="0"/>
        <v>0</v>
      </c>
      <c r="AL74" s="12">
        <f t="shared" si="1"/>
        <v>0</v>
      </c>
      <c r="AM74" s="12">
        <f t="shared" si="2"/>
        <v>0</v>
      </c>
      <c r="AN74" s="12">
        <f t="shared" si="3"/>
        <v>0</v>
      </c>
      <c r="AO74" s="12">
        <f t="shared" si="4"/>
        <v>0</v>
      </c>
      <c r="AS74" s="6">
        <v>67</v>
      </c>
      <c r="AT74" s="12">
        <v>645.80627197418801</v>
      </c>
      <c r="AU74" s="12">
        <v>326.57626982026699</v>
      </c>
      <c r="AV74" s="12">
        <v>574.41411355547905</v>
      </c>
      <c r="AW74" s="12">
        <v>1209.15838543107</v>
      </c>
      <c r="AX74" s="12">
        <v>111.271451003522</v>
      </c>
      <c r="AY74" s="12">
        <v>1643.7348259917501</v>
      </c>
    </row>
    <row r="75" spans="26:51" x14ac:dyDescent="0.25">
      <c r="Z75" s="6"/>
      <c r="AA75" s="12"/>
      <c r="AB75" s="12"/>
      <c r="AC75" s="12"/>
      <c r="AD75" s="12"/>
      <c r="AE75" s="12"/>
      <c r="AF75" s="12"/>
      <c r="AI75" s="6">
        <v>66</v>
      </c>
      <c r="AJ75" s="12">
        <f t="shared" si="5"/>
        <v>0</v>
      </c>
      <c r="AK75" s="12">
        <f t="shared" si="0"/>
        <v>0</v>
      </c>
      <c r="AL75" s="12">
        <f t="shared" si="1"/>
        <v>0</v>
      </c>
      <c r="AM75" s="12">
        <f t="shared" si="2"/>
        <v>0</v>
      </c>
      <c r="AN75" s="12">
        <f t="shared" si="3"/>
        <v>0</v>
      </c>
      <c r="AO75" s="12">
        <f t="shared" si="4"/>
        <v>0</v>
      </c>
      <c r="AS75" s="6">
        <v>68</v>
      </c>
      <c r="AT75" s="12">
        <v>355.54140228985301</v>
      </c>
      <c r="AU75" s="12">
        <v>196.04176190310301</v>
      </c>
      <c r="AV75" s="12">
        <v>367.14397272540401</v>
      </c>
      <c r="AW75" s="12">
        <v>922.99566807110205</v>
      </c>
      <c r="AX75" s="12">
        <v>88.519833799615697</v>
      </c>
      <c r="AY75" s="12">
        <v>1217.48554791467</v>
      </c>
    </row>
    <row r="76" spans="26:51" x14ac:dyDescent="0.25">
      <c r="Z76" s="6"/>
      <c r="AA76" s="12"/>
      <c r="AB76" s="12"/>
      <c r="AC76" s="12"/>
      <c r="AD76" s="12"/>
      <c r="AE76" s="12"/>
      <c r="AF76" s="12"/>
      <c r="AI76" s="6">
        <v>67</v>
      </c>
      <c r="AJ76" s="12">
        <f t="shared" si="5"/>
        <v>0</v>
      </c>
      <c r="AK76" s="12">
        <f t="shared" si="0"/>
        <v>0</v>
      </c>
      <c r="AL76" s="12">
        <f t="shared" si="1"/>
        <v>0</v>
      </c>
      <c r="AM76" s="12">
        <f t="shared" si="2"/>
        <v>0</v>
      </c>
      <c r="AN76" s="12">
        <f t="shared" si="3"/>
        <v>0</v>
      </c>
      <c r="AO76" s="12">
        <f t="shared" si="4"/>
        <v>0</v>
      </c>
      <c r="AS76" s="6">
        <v>69</v>
      </c>
      <c r="AT76" s="12">
        <v>93.823723117130896</v>
      </c>
      <c r="AU76" s="12">
        <v>45.274617806204297</v>
      </c>
      <c r="AV76" s="12">
        <v>132.92566583933001</v>
      </c>
      <c r="AW76" s="12">
        <v>319.64802842627398</v>
      </c>
      <c r="AX76" s="12">
        <v>44.694338703277801</v>
      </c>
      <c r="AY76" s="12">
        <v>519.08844113420901</v>
      </c>
    </row>
    <row r="77" spans="26:51" x14ac:dyDescent="0.25">
      <c r="Z77" s="6"/>
      <c r="AA77" s="12"/>
      <c r="AB77" s="12"/>
      <c r="AC77" s="12"/>
      <c r="AD77" s="12"/>
      <c r="AE77" s="12"/>
      <c r="AF77" s="12"/>
      <c r="AI77" s="6">
        <v>68</v>
      </c>
      <c r="AJ77" s="12">
        <f t="shared" si="5"/>
        <v>0</v>
      </c>
      <c r="AK77" s="12">
        <f t="shared" si="0"/>
        <v>0</v>
      </c>
      <c r="AL77" s="12">
        <f t="shared" si="1"/>
        <v>0</v>
      </c>
      <c r="AM77" s="12">
        <f t="shared" si="2"/>
        <v>0</v>
      </c>
      <c r="AN77" s="12">
        <f t="shared" si="3"/>
        <v>0</v>
      </c>
      <c r="AO77" s="12">
        <f t="shared" si="4"/>
        <v>0</v>
      </c>
      <c r="AS77" s="6" t="s">
        <v>93</v>
      </c>
      <c r="AT77" s="12">
        <v>290964.06270775694</v>
      </c>
      <c r="AU77" s="12">
        <v>122145.22504856544</v>
      </c>
      <c r="AV77" s="12">
        <v>308405.39469045383</v>
      </c>
      <c r="AW77" s="12">
        <v>129529.78051450592</v>
      </c>
      <c r="AX77" s="12">
        <v>19545.47967921383</v>
      </c>
      <c r="AY77" s="12">
        <v>232142.39720540645</v>
      </c>
    </row>
    <row r="78" spans="26:51" x14ac:dyDescent="0.25">
      <c r="Z78" s="6"/>
      <c r="AA78" s="12"/>
      <c r="AB78" s="12"/>
      <c r="AC78" s="12"/>
      <c r="AD78" s="12"/>
      <c r="AE78" s="12"/>
      <c r="AF78" s="12"/>
      <c r="AI78" s="6">
        <v>69</v>
      </c>
      <c r="AJ78" s="12">
        <f t="shared" si="5"/>
        <v>0</v>
      </c>
      <c r="AK78" s="12">
        <f t="shared" si="0"/>
        <v>0</v>
      </c>
      <c r="AL78" s="12">
        <f t="shared" si="1"/>
        <v>0</v>
      </c>
      <c r="AM78" s="12">
        <f t="shared" si="2"/>
        <v>0</v>
      </c>
      <c r="AN78" s="12">
        <f t="shared" si="3"/>
        <v>0</v>
      </c>
      <c r="AO78" s="12">
        <f t="shared" si="4"/>
        <v>0</v>
      </c>
    </row>
    <row r="79" spans="26:51" ht="15.75" thickBot="1" x14ac:dyDescent="0.3">
      <c r="Z79" s="22" t="s">
        <v>93</v>
      </c>
      <c r="AA79" s="23">
        <f>SUM(AA27:AA73)</f>
        <v>286680.85204693658</v>
      </c>
      <c r="AB79" s="23">
        <f t="shared" ref="AB79:AF79" si="6">SUM(AB27:AB73)</f>
        <v>120292.21941200888</v>
      </c>
      <c r="AC79" s="23">
        <f t="shared" si="6"/>
        <v>305319.17511486611</v>
      </c>
      <c r="AD79" s="23">
        <f t="shared" si="6"/>
        <v>123606.99410275504</v>
      </c>
      <c r="AE79" s="23">
        <f t="shared" si="6"/>
        <v>18935.319580095653</v>
      </c>
      <c r="AF79" s="23">
        <f t="shared" si="6"/>
        <v>224550.78842690092</v>
      </c>
      <c r="AI79" s="22" t="s">
        <v>93</v>
      </c>
      <c r="AJ79" s="12">
        <f t="shared" si="5"/>
        <v>100</v>
      </c>
      <c r="AK79" s="12">
        <f t="shared" si="0"/>
        <v>100</v>
      </c>
      <c r="AL79" s="12">
        <f t="shared" si="1"/>
        <v>100</v>
      </c>
      <c r="AM79" s="12">
        <f t="shared" si="2"/>
        <v>100</v>
      </c>
      <c r="AN79" s="12">
        <f t="shared" si="3"/>
        <v>100</v>
      </c>
      <c r="AO79" s="12">
        <f t="shared" si="4"/>
        <v>100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Dia 1.1</vt:lpstr>
      <vt:lpstr>Dia 1.2</vt:lpstr>
      <vt:lpstr>Dia 1.3</vt:lpstr>
      <vt:lpstr>Dia 1.4 o Dia 1.5</vt:lpstr>
      <vt:lpstr>Dia 1.6</vt:lpstr>
      <vt:lpstr>Dia 1.7</vt:lpstr>
      <vt:lpstr>Dia 1.8</vt:lpstr>
      <vt:lpstr>Dia 1.9</vt:lpstr>
      <vt:lpstr>Dia 1.10</vt:lpstr>
      <vt:lpstr>Dia 1.11</vt:lpstr>
      <vt:lpstr>Dia 1.12</vt:lpstr>
      <vt:lpstr>Dia 1.13 Tab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2025-05-23T07:17:02Z</dcterms:modified>
</cp:coreProperties>
</file>