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queryTables/queryTable2.xml" ContentType="application/vnd.openxmlformats-officedocument.spreadsheetml.query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/>
  <xr:revisionPtr revIDLastSave="0" documentId="13_ncr:1_{16D0528B-3C78-4CAE-9BAB-209E2C2B9A01}" xr6:coauthVersionLast="36" xr6:coauthVersionMax="36" xr10:uidLastSave="{00000000-0000-0000-0000-000000000000}"/>
  <bookViews>
    <workbookView xWindow="0" yWindow="0" windowWidth="22260" windowHeight="12645" activeTab="12" xr2:uid="{00000000-000D-0000-FFFF-FFFF00000000}"/>
  </bookViews>
  <sheets>
    <sheet name="Tab 7.1" sheetId="1" r:id="rId1"/>
    <sheet name="Tab 7.2" sheetId="2" r:id="rId2"/>
    <sheet name="Dia 7.1" sheetId="3" r:id="rId3"/>
    <sheet name="Dia 7.2" sheetId="4" r:id="rId4"/>
    <sheet name="Dia7.3" sheetId="18" r:id="rId5"/>
    <sheet name="Dia 7.4" sheetId="19" r:id="rId6"/>
    <sheet name="Tab 7.3" sheetId="7" r:id="rId7"/>
    <sheet name="Dia 7.5" sheetId="8" r:id="rId8"/>
    <sheet name="Dia 7.6" sheetId="12" r:id="rId9"/>
    <sheet name="Dia 7.7" sheetId="13" r:id="rId10"/>
    <sheet name="Dia 7.8" sheetId="14" r:id="rId11"/>
    <sheet name="Dia 7.9" sheetId="16" r:id="rId12"/>
    <sheet name="Dia 7.10" sheetId="17" r:id="rId13"/>
  </sheets>
  <definedNames>
    <definedName name="_AMO_UniqueIdentifier" localSheetId="12" hidden="1">"'01b80c0e-3611-46bc-9156-75dbc3d65a9f'"</definedName>
    <definedName name="_AMO_UniqueIdentifier" localSheetId="5" hidden="1">"'01b80c0e-3611-46bc-9156-75dbc3d65a9f'"</definedName>
    <definedName name="_AMO_UniqueIdentifier" localSheetId="10" hidden="1">"'a4a44184-4669-4c98-9ee3-9920080251fc'"</definedName>
    <definedName name="_AMO_UniqueIdentifier" localSheetId="11" hidden="1">"'01b80c0e-3611-46bc-9156-75dbc3d65a9f'"</definedName>
    <definedName name="_AMO_UniqueIdentifier" localSheetId="4" hidden="1">"'01b80c0e-3611-46bc-9156-75dbc3d65a9f'"</definedName>
    <definedName name="_AMO_UniqueIdentifier" hidden="1">"'740e69e9-8c9e-4590-bf7c-4261e6c8dc64'"</definedName>
    <definedName name="Externadata2" localSheetId="5">'Dia 7.4'!#REF!</definedName>
    <definedName name="Externadata3" localSheetId="4">'Dia7.3'!#REF!</definedName>
    <definedName name="Fråga_från_SAS" localSheetId="5">'Dia 7.4'!$A$3:$B$67</definedName>
    <definedName name="Fråga_från_SAS" localSheetId="4">'Dia7.3'!$A$3:$B$54</definedName>
    <definedName name="Fråga_från_SAS_1" localSheetId="5">'Dia 7.4'!$A$3:$B$54</definedName>
    <definedName name="Fråga_från_SAS_1" localSheetId="4">'Dia7.3'!$A$3:$B$54</definedName>
    <definedName name="Fråga_från_SAS_2" localSheetId="4">'Dia7.3'!$A$3:$B$54</definedName>
    <definedName name="Fråga_från_SASV8" localSheetId="5">'Dia 7.4'!#REF!</definedName>
    <definedName name="Fråga_från_SASV8" localSheetId="4">'Dia7.3'!#REF!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4" l="1"/>
  <c r="C8" i="4"/>
  <c r="C7" i="4"/>
  <c r="C6" i="4"/>
  <c r="C5" i="4"/>
  <c r="C4" i="4"/>
  <c r="C9" i="3"/>
  <c r="C8" i="3"/>
  <c r="C7" i="3"/>
  <c r="C6" i="3"/>
  <c r="C5" i="3"/>
  <c r="C4" i="3"/>
  <c r="B5" i="12" l="1"/>
  <c r="M17" i="12" s="1"/>
  <c r="C5" i="12"/>
  <c r="M19" i="12" s="1"/>
  <c r="D5" i="12"/>
  <c r="M21" i="12" s="1"/>
  <c r="E5" i="12"/>
  <c r="M23" i="12" s="1"/>
  <c r="F5" i="12"/>
  <c r="M25" i="12" s="1"/>
  <c r="G5" i="12"/>
  <c r="M27" i="12" s="1"/>
  <c r="H5" i="12"/>
  <c r="M29" i="12" s="1"/>
  <c r="I5" i="12"/>
  <c r="B9" i="12"/>
  <c r="N17" i="12" s="1"/>
  <c r="C9" i="12"/>
  <c r="N19" i="12" s="1"/>
  <c r="D9" i="12"/>
  <c r="N21" i="12" s="1"/>
  <c r="E9" i="12"/>
  <c r="N23" i="12" s="1"/>
  <c r="F9" i="12"/>
  <c r="N25" i="12" s="1"/>
  <c r="G9" i="12"/>
  <c r="N27" i="12" s="1"/>
  <c r="H9" i="12"/>
  <c r="N29" i="12" s="1"/>
  <c r="I9" i="1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Anslutning12" type="1" refreshedVersion="2" background="1" saveData="1">
    <dbPr connection="DSN=SAS;" command="SELECT LOKNTJM_0.loknint, LOKNTJM_0.antal, LOKNTJM_0.helmlon07, LOKNTJM_0.helmlon08_x000d__x000a_FROM D.LOKNTJM LOKNTJM_0"/>
  </connection>
  <connection id="2" xr16:uid="{00000000-0015-0000-FFFF-FFFF05000000}" name="Anslutning3" type="1" refreshedVersion="2" background="1" saveData="1">
    <dbPr connection="DSN=SAS;" command="SELECT LOKNARB_0.loknint, LOKNARB_0.antal, LOKNARB_0.tpkvot07, LOKNARB_0.tpkvot08_x000d__x000a_FROM D.LOKNARB LOKNARB_0"/>
  </connection>
</connections>
</file>

<file path=xl/sharedStrings.xml><?xml version="1.0" encoding="utf-8"?>
<sst xmlns="http://schemas.openxmlformats.org/spreadsheetml/2006/main" count="324" uniqueCount="149">
  <si>
    <t>Dagarbete</t>
  </si>
  <si>
    <t>2-skift</t>
  </si>
  <si>
    <t>Intermittent 
3-skift</t>
  </si>
  <si>
    <t>Kontinuerligt
3-skift</t>
  </si>
  <si>
    <t>Underjords-
arbete</t>
  </si>
  <si>
    <t>Ständigt
nattarbete</t>
  </si>
  <si>
    <t>Övrigt</t>
  </si>
  <si>
    <t>Industri</t>
  </si>
  <si>
    <t>Övriga näringsgrenar</t>
  </si>
  <si>
    <t>Jord- och skogsbruk</t>
  </si>
  <si>
    <t>Byggnadsverksamhet</t>
  </si>
  <si>
    <t>Transporter</t>
  </si>
  <si>
    <t xml:space="preserve">Arbetare </t>
  </si>
  <si>
    <t>Tjänstemän</t>
  </si>
  <si>
    <t>År</t>
  </si>
  <si>
    <t>1995</t>
  </si>
  <si>
    <t>2000</t>
  </si>
  <si>
    <t>2005</t>
  </si>
  <si>
    <t>2010</t>
  </si>
  <si>
    <t>2015</t>
  </si>
  <si>
    <t>Näringsgren/</t>
  </si>
  <si>
    <t>T+P+S+H</t>
  </si>
  <si>
    <t>område</t>
  </si>
  <si>
    <t>Arbetare</t>
  </si>
  <si>
    <t>Svenskt Näringsliv</t>
  </si>
  <si>
    <t>- Industri</t>
  </si>
  <si>
    <t>- Byggnadsverksamhet</t>
  </si>
  <si>
    <t>- Transporter</t>
  </si>
  <si>
    <t>Månads-</t>
  </si>
  <si>
    <t>*Beräknat på identiska arbetsplatser förutom för byggnadsverksamhet som är beräknat på totalstatistik.</t>
  </si>
  <si>
    <t>**Årsgenomsnitt</t>
  </si>
  <si>
    <t>Källa: Svenskt Näringsliv</t>
  </si>
  <si>
    <t>Lön</t>
  </si>
  <si>
    <t>Arbetsgivaravgifter</t>
  </si>
  <si>
    <t>Kostnad</t>
  </si>
  <si>
    <t>Svenskt Näringsliv, arbetare</t>
  </si>
  <si>
    <t>Svenskt Näringsliv, tjänstemän</t>
  </si>
  <si>
    <t>loknint</t>
  </si>
  <si>
    <t>&lt;= -9</t>
  </si>
  <si>
    <t>&gt;40</t>
  </si>
  <si>
    <t>Andel med resultatlön</t>
  </si>
  <si>
    <t>Resultatlönens andel</t>
  </si>
  <si>
    <t>Genomsnittlig timförtjänst (kr)</t>
  </si>
  <si>
    <t>Intermittent</t>
  </si>
  <si>
    <t>Kontinuerligt</t>
  </si>
  <si>
    <t>Underjords-</t>
  </si>
  <si>
    <t>Ständig</t>
  </si>
  <si>
    <t>Totalt</t>
  </si>
  <si>
    <t>arbete</t>
  </si>
  <si>
    <t>nattarbete</t>
  </si>
  <si>
    <t>Övriga</t>
  </si>
  <si>
    <t>Hela Svenskt Näringsliv</t>
  </si>
  <si>
    <t>Andel timmar</t>
  </si>
  <si>
    <t>TPSH-kvot</t>
  </si>
  <si>
    <t>TP-kvot</t>
  </si>
  <si>
    <t>..</t>
  </si>
  <si>
    <t>Transport</t>
  </si>
  <si>
    <t>.. Uppgift inte tillgänglig eller alltför osäker för att anges</t>
  </si>
  <si>
    <t>Tabell 7.3 Lön per näringsgren och skiftform 2018</t>
  </si>
  <si>
    <t>Intermittent 3-skift</t>
  </si>
  <si>
    <t>Kontinuerligt 3-skift</t>
  </si>
  <si>
    <t>Underjordsarbete</t>
  </si>
  <si>
    <t>Ständigt nattarbete</t>
  </si>
  <si>
    <t>Varav arbetare inom:</t>
  </si>
  <si>
    <t>2018</t>
  </si>
  <si>
    <t>2-skifts</t>
  </si>
  <si>
    <t xml:space="preserve">3-skifts </t>
  </si>
  <si>
    <t>3-skifts</t>
  </si>
  <si>
    <t>Handel, hotell och restaurang</t>
  </si>
  <si>
    <t>Tjänster och service</t>
  </si>
  <si>
    <t>Tidlön + prestationslön (T+P)</t>
  </si>
  <si>
    <t>Skift- och ob-tillägg + helglön (S+H)</t>
  </si>
  <si>
    <t>Månadslön</t>
  </si>
  <si>
    <t>Timlön</t>
  </si>
  <si>
    <t>- Handel, hotell och restaurang</t>
  </si>
  <si>
    <t>- Tjänster och service</t>
  </si>
  <si>
    <t>Varuhandel, hotell och restaurang</t>
  </si>
  <si>
    <t>&gt;-9 – -8</t>
  </si>
  <si>
    <t>&gt;-8 – -7</t>
  </si>
  <si>
    <t>&gt;-7 – -6</t>
  </si>
  <si>
    <t>&gt;-6 – -5</t>
  </si>
  <si>
    <t>&gt;-5 – -4</t>
  </si>
  <si>
    <t>&gt;-4 – -3</t>
  </si>
  <si>
    <t>&gt;-3 – -2</t>
  </si>
  <si>
    <t>&gt;-2 – -1</t>
  </si>
  <si>
    <t>&gt;-1 – 0</t>
  </si>
  <si>
    <t>&gt;0 – 1</t>
  </si>
  <si>
    <t>&gt;1 – 2</t>
  </si>
  <si>
    <t>&gt;2 – 3</t>
  </si>
  <si>
    <t>&gt;3 – 4</t>
  </si>
  <si>
    <t>&gt;4 – 5</t>
  </si>
  <si>
    <t>&gt;5 – 6</t>
  </si>
  <si>
    <t>&gt;6 – 7</t>
  </si>
  <si>
    <t>&gt;7 – 8</t>
  </si>
  <si>
    <t>&gt;8 – 9</t>
  </si>
  <si>
    <t>&gt;9 – 10</t>
  </si>
  <si>
    <t>&gt;10 – 11</t>
  </si>
  <si>
    <t>&gt;11 – 12</t>
  </si>
  <si>
    <t>&gt;12 – 13</t>
  </si>
  <si>
    <t>&gt;13 – 14</t>
  </si>
  <si>
    <t>&gt;14 – 15</t>
  </si>
  <si>
    <t>&gt;15 – 16</t>
  </si>
  <si>
    <t>&gt;16 – 17</t>
  </si>
  <si>
    <t>&gt;17 – 18</t>
  </si>
  <si>
    <t>&gt;18 – 19</t>
  </si>
  <si>
    <t>&gt;19 – 20</t>
  </si>
  <si>
    <t>&gt;20 – 21</t>
  </si>
  <si>
    <t>&gt;21 – 22</t>
  </si>
  <si>
    <t>&gt;22 – 23</t>
  </si>
  <si>
    <t>&gt;23 – 24</t>
  </si>
  <si>
    <t>&gt;24 – 25</t>
  </si>
  <si>
    <t>&gt;25 – 26</t>
  </si>
  <si>
    <t>&gt;26 – 27</t>
  </si>
  <si>
    <t>&gt;27 – 28</t>
  </si>
  <si>
    <t>&gt;28 – 29</t>
  </si>
  <si>
    <t>&gt;29 – 30</t>
  </si>
  <si>
    <t>&gt;30 – 31</t>
  </si>
  <si>
    <t>&gt;31 – 32</t>
  </si>
  <si>
    <t>&gt;32 – 33</t>
  </si>
  <si>
    <t>&gt;33 – 34</t>
  </si>
  <si>
    <t>&gt;34 – 35</t>
  </si>
  <si>
    <t>&gt;35 – 36</t>
  </si>
  <si>
    <t>&gt;36 – 37</t>
  </si>
  <si>
    <t>&gt;37 – 38</t>
  </si>
  <si>
    <t>&gt;38 – 39</t>
  </si>
  <si>
    <t>&gt;39 – 40</t>
  </si>
  <si>
    <t>Genomsnittlig timlön 2017 (höger skala)</t>
  </si>
  <si>
    <t>Antal</t>
  </si>
  <si>
    <t>Utveckling i %</t>
  </si>
  <si>
    <t>2017–2018*</t>
  </si>
  <si>
    <t>2015–2018**</t>
  </si>
  <si>
    <t>2017–2018**</t>
  </si>
  <si>
    <t>Årslön i kronor</t>
  </si>
  <si>
    <t>Arbetskrafts-</t>
  </si>
  <si>
    <t>kostnad i kronor</t>
  </si>
  <si>
    <t>lön i kronor</t>
  </si>
  <si>
    <t>kronor per timme</t>
  </si>
  <si>
    <t>Tabell 7.1 Lönekostnader 2018, arbetare</t>
  </si>
  <si>
    <t>Tabell 7.2 Lönekostnader 2018, tjänstemän</t>
  </si>
  <si>
    <t>Diagram 7.1 Lönekostnader 2018, arbetare</t>
  </si>
  <si>
    <t>Diagram 7.2 Lönekostnader 2018, tjänstemän</t>
  </si>
  <si>
    <t>Diagram 7.3 Löneökningsintervall 2017–2018, arbetare</t>
  </si>
  <si>
    <t>Diagram 7.4 Löneökningsintervall 2017–2018, tjänstemän</t>
  </si>
  <si>
    <t>Diagram 7.5 Genomsnittlig timförtjänst per skiftform för arbetare inom industrin 2018</t>
  </si>
  <si>
    <t>Diagram 7.6 Andel arbetade timmar per skiftform för arbetare 2018</t>
  </si>
  <si>
    <t>Diagram 7.7 Löneformer per näringsgren 2018</t>
  </si>
  <si>
    <t>Diagram 7.8 Andel arbetare med månadsavlön inom industrin 1995–2018</t>
  </si>
  <si>
    <t>Diagram 7.9 Andel tjänstemän med resultatlön 1972–2018</t>
  </si>
  <si>
    <t>Diagram 7.10 Andel arbetare med prestations- eller ackordslön 2000–2018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</si>
</sst>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</cellStyleXfs>
  <cellXfs count="55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3" fontId="1" fillId="0" borderId="0" xfId="1" applyNumberFormat="1"/>
    <xf numFmtId="164" fontId="0" fillId="0" borderId="0" xfId="2" applyNumberFormat="1" applyFont="1"/>
    <xf numFmtId="9" fontId="0" fillId="0" borderId="0" xfId="2" applyFont="1"/>
    <xf numFmtId="165" fontId="1" fillId="0" borderId="0" xfId="1" applyNumberFormat="1"/>
    <xf numFmtId="165" fontId="1" fillId="0" borderId="0" xfId="1" applyNumberFormat="1" applyFont="1"/>
    <xf numFmtId="0" fontId="1" fillId="0" borderId="0" xfId="1" applyFont="1"/>
    <xf numFmtId="1" fontId="1" fillId="0" borderId="0" xfId="1" applyNumberFormat="1"/>
    <xf numFmtId="0" fontId="4" fillId="0" borderId="0" xfId="0" applyFont="1" applyFill="1"/>
    <xf numFmtId="0" fontId="0" fillId="0" borderId="0" xfId="0" applyFill="1"/>
    <xf numFmtId="0" fontId="5" fillId="0" borderId="0" xfId="0" applyFont="1"/>
    <xf numFmtId="0" fontId="6" fillId="0" borderId="0" xfId="0" applyFont="1" applyFill="1"/>
    <xf numFmtId="165" fontId="0" fillId="0" borderId="0" xfId="0" applyNumberFormat="1" applyFill="1"/>
    <xf numFmtId="3" fontId="0" fillId="0" borderId="0" xfId="0" applyNumberFormat="1" applyFill="1"/>
    <xf numFmtId="2" fontId="0" fillId="0" borderId="0" xfId="0" applyNumberFormat="1"/>
    <xf numFmtId="165" fontId="0" fillId="0" borderId="0" xfId="0" applyNumberFormat="1"/>
    <xf numFmtId="3" fontId="0" fillId="0" borderId="0" xfId="0" applyNumberFormat="1"/>
    <xf numFmtId="0" fontId="0" fillId="0" borderId="0" xfId="0" quotePrefix="1" applyFill="1"/>
    <xf numFmtId="2" fontId="0" fillId="0" borderId="0" xfId="0" applyNumberFormat="1" applyFill="1"/>
    <xf numFmtId="0" fontId="0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/>
    <xf numFmtId="2" fontId="7" fillId="0" borderId="0" xfId="0" applyNumberFormat="1" applyFont="1"/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164" fontId="7" fillId="0" borderId="0" xfId="2" applyNumberFormat="1" applyFont="1" applyAlignment="1">
      <alignment horizontal="right"/>
    </xf>
    <xf numFmtId="164" fontId="7" fillId="0" borderId="0" xfId="2" applyNumberFormat="1" applyFont="1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10" fillId="3" borderId="2" xfId="0" applyFont="1" applyFill="1" applyBorder="1"/>
    <xf numFmtId="0" fontId="0" fillId="0" borderId="0" xfId="0" applyNumberFormat="1"/>
    <xf numFmtId="0" fontId="10" fillId="3" borderId="0" xfId="0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NumberFormat="1" applyBorder="1"/>
    <xf numFmtId="9" fontId="7" fillId="0" borderId="0" xfId="4" applyFont="1"/>
    <xf numFmtId="164" fontId="7" fillId="0" borderId="0" xfId="4" applyNumberFormat="1" applyFont="1" applyAlignment="1">
      <alignment horizontal="right"/>
    </xf>
    <xf numFmtId="164" fontId="1" fillId="0" borderId="0" xfId="1" applyNumberFormat="1"/>
    <xf numFmtId="2" fontId="1" fillId="0" borderId="0" xfId="1" applyNumberFormat="1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quotePrefix="1" applyFont="1" applyFill="1"/>
    <xf numFmtId="0" fontId="1" fillId="0" borderId="0" xfId="5"/>
    <xf numFmtId="165" fontId="1" fillId="0" borderId="0" xfId="5" applyNumberFormat="1"/>
    <xf numFmtId="0" fontId="9" fillId="0" borderId="0" xfId="6"/>
    <xf numFmtId="1" fontId="9" fillId="0" borderId="0" xfId="6" applyNumberFormat="1"/>
    <xf numFmtId="0" fontId="1" fillId="0" borderId="3" xfId="0" applyFont="1" applyFill="1" applyBorder="1"/>
  </cellXfs>
  <cellStyles count="8">
    <cellStyle name="Anteckning 2" xfId="3" xr:uid="{E5A552EA-4E50-43B4-AF63-3977349F16B7}"/>
    <cellStyle name="Normal" xfId="0" builtinId="0"/>
    <cellStyle name="Normal 2" xfId="1" xr:uid="{E4EDAC66-F874-4847-91EF-DA5FCDC3D027}"/>
    <cellStyle name="Normal 2 2" xfId="6" xr:uid="{AFD0609A-E84C-44D5-95EE-F4921CEE52E3}"/>
    <cellStyle name="Normal 4 2" xfId="7" xr:uid="{FC2DA80B-0ED3-4A03-BA06-1A501F8E196D}"/>
    <cellStyle name="Normal 7" xfId="5" xr:uid="{5497333F-3E31-4D3D-9042-E3333300513F}"/>
    <cellStyle name="Procent" xfId="4" builtinId="5"/>
    <cellStyle name="Procent 2" xfId="2" xr:uid="{89F96794-DF20-4F05-B403-25458E76C1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sv-SE"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Löneökningsintervall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till diagram tjänstemän'!#REF!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till diagram tjänstemän'!#REF!</c15:sqref>
                        </c15:formulaRef>
                      </c:ext>
                    </c:extLst>
                    <c:strCache>
                      <c:ptCount val="1"/>
                      <c:pt idx="0">
                        <c:v>#REFERENS!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'Data till diagram tjänstemän'!#REF!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93B-463C-AED4-BDF2C2BF8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00336"/>
        <c:axId val="195103080"/>
      </c:barChart>
      <c:catAx>
        <c:axId val="19510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sv-SE"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Löneökning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sv-SE"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95103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103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sv-SE"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Anta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sv-SE"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95100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1" r="0.75000000000000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22</xdr:col>
      <xdr:colOff>152400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2DEDBD-9AFB-4A81-AC89-39F323691D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råga från SAS_2" connectionId="2" xr16:uid="{00746EF3-C540-4CCC-A8D2-1C8EC078E6B4}" autoFormatId="16" applyNumberFormats="0" applyBorderFormats="0" applyFontFormats="1" applyPatternFormats="1" applyAlignmentFormats="0" applyWidthHeightFormats="0">
  <queryTableRefresh preserveSortFilterLayout="0">
    <queryTableFields/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råga från SAS_1" connectionId="1" xr16:uid="{8A5BB35A-5BB6-48F5-BF78-B242B7FDCD80}" autoFormatId="16" applyNumberFormats="0" applyBorderFormats="0" applyFontFormats="1" applyPatternFormats="1" applyAlignmentFormats="0" applyWidthHeightFormats="0">
  <queryTableRefresh preserveSortFilterLayout="0">
    <queryTableFields/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30"/>
  <sheetViews>
    <sheetView workbookViewId="0"/>
  </sheetViews>
  <sheetFormatPr defaultRowHeight="15" x14ac:dyDescent="0.25"/>
  <cols>
    <col min="1" max="1" width="30.140625" customWidth="1"/>
    <col min="2" max="2" width="11.85546875" bestFit="1" customWidth="1"/>
    <col min="3" max="3" width="12.7109375" bestFit="1" customWidth="1"/>
    <col min="4" max="4" width="11.42578125" bestFit="1" customWidth="1"/>
  </cols>
  <sheetData>
    <row r="1" spans="1:8" x14ac:dyDescent="0.25">
      <c r="A1" s="47" t="s">
        <v>137</v>
      </c>
      <c r="B1" s="11"/>
      <c r="C1" s="12"/>
    </row>
    <row r="2" spans="1:8" x14ac:dyDescent="0.25">
      <c r="A2" s="11"/>
      <c r="B2" s="11"/>
      <c r="C2" s="11"/>
      <c r="D2" s="11"/>
      <c r="E2" s="11"/>
      <c r="F2" s="11"/>
    </row>
    <row r="3" spans="1:8" x14ac:dyDescent="0.25">
      <c r="A3" s="11"/>
      <c r="B3" s="11"/>
      <c r="C3" s="11"/>
      <c r="D3" s="11"/>
      <c r="E3" s="11"/>
      <c r="F3" s="11"/>
    </row>
    <row r="4" spans="1:8" x14ac:dyDescent="0.25">
      <c r="A4" s="47" t="s">
        <v>20</v>
      </c>
      <c r="B4" s="47" t="s">
        <v>21</v>
      </c>
      <c r="C4" s="54" t="s">
        <v>128</v>
      </c>
      <c r="D4" s="54"/>
      <c r="E4" s="47" t="s">
        <v>132</v>
      </c>
      <c r="F4" s="47" t="s">
        <v>133</v>
      </c>
    </row>
    <row r="5" spans="1:8" x14ac:dyDescent="0.25">
      <c r="A5" s="47" t="s">
        <v>22</v>
      </c>
      <c r="B5" s="47" t="s">
        <v>136</v>
      </c>
      <c r="C5" s="48" t="s">
        <v>129</v>
      </c>
      <c r="D5" s="48" t="s">
        <v>130</v>
      </c>
      <c r="E5" s="47">
        <v>2018</v>
      </c>
      <c r="F5" s="47" t="s">
        <v>134</v>
      </c>
    </row>
    <row r="6" spans="1:8" x14ac:dyDescent="0.25">
      <c r="A6" s="13" t="s">
        <v>23</v>
      </c>
      <c r="B6" s="11"/>
      <c r="C6" s="14"/>
      <c r="D6" s="11"/>
      <c r="E6" s="15"/>
      <c r="F6" s="15"/>
    </row>
    <row r="7" spans="1:8" x14ac:dyDescent="0.25">
      <c r="A7" s="11" t="s">
        <v>24</v>
      </c>
      <c r="B7" s="16">
        <v>177.21</v>
      </c>
      <c r="C7" s="14">
        <v>2.12</v>
      </c>
      <c r="D7" s="17">
        <v>2.0833333333333335</v>
      </c>
      <c r="E7" s="18">
        <v>361000</v>
      </c>
      <c r="F7" s="18">
        <v>495200</v>
      </c>
      <c r="G7" s="14"/>
      <c r="H7" s="16"/>
    </row>
    <row r="8" spans="1:8" x14ac:dyDescent="0.25">
      <c r="A8" s="19" t="s">
        <v>25</v>
      </c>
      <c r="B8" s="16">
        <v>190.64</v>
      </c>
      <c r="C8" s="14">
        <v>2.48</v>
      </c>
      <c r="D8" s="17">
        <v>2.3800000000000003</v>
      </c>
      <c r="E8" s="18">
        <v>388400</v>
      </c>
      <c r="F8" s="18">
        <v>532800</v>
      </c>
      <c r="G8" s="14"/>
      <c r="H8" s="16"/>
    </row>
    <row r="9" spans="1:8" x14ac:dyDescent="0.25">
      <c r="A9" s="19" t="s">
        <v>26</v>
      </c>
      <c r="B9" s="16">
        <v>197.01</v>
      </c>
      <c r="C9" s="14">
        <v>1.88</v>
      </c>
      <c r="D9" s="17">
        <v>2.0833333333333335</v>
      </c>
      <c r="E9" s="18">
        <v>401400</v>
      </c>
      <c r="F9" s="18">
        <v>550600</v>
      </c>
      <c r="G9" s="14"/>
      <c r="H9" s="16"/>
    </row>
    <row r="10" spans="1:8" x14ac:dyDescent="0.25">
      <c r="A10" s="49" t="s">
        <v>74</v>
      </c>
      <c r="B10" s="16">
        <v>167.03</v>
      </c>
      <c r="C10" s="14">
        <v>1.66</v>
      </c>
      <c r="D10" s="17">
        <v>1.8833333333333335</v>
      </c>
      <c r="E10" s="18">
        <v>340300</v>
      </c>
      <c r="F10" s="18">
        <v>466800</v>
      </c>
      <c r="G10" s="14"/>
      <c r="H10" s="16"/>
    </row>
    <row r="11" spans="1:8" x14ac:dyDescent="0.25">
      <c r="A11" s="19" t="s">
        <v>27</v>
      </c>
      <c r="B11" s="16">
        <v>172.08</v>
      </c>
      <c r="C11" s="14">
        <v>1.95</v>
      </c>
      <c r="D11" s="17">
        <v>1.9366666666666668</v>
      </c>
      <c r="E11" s="18">
        <v>350600</v>
      </c>
      <c r="F11" s="18">
        <v>480900</v>
      </c>
      <c r="G11" s="14"/>
      <c r="H11" s="16"/>
    </row>
    <row r="12" spans="1:8" x14ac:dyDescent="0.25">
      <c r="A12" s="49" t="s">
        <v>75</v>
      </c>
      <c r="B12" s="16">
        <v>163</v>
      </c>
      <c r="C12" s="14">
        <v>1.66</v>
      </c>
      <c r="D12" s="17">
        <v>1.67</v>
      </c>
      <c r="E12" s="18">
        <v>332100</v>
      </c>
      <c r="F12" s="18">
        <v>455500</v>
      </c>
      <c r="G12" s="14"/>
      <c r="H12" s="16"/>
    </row>
    <row r="13" spans="1:8" x14ac:dyDescent="0.25">
      <c r="A13" s="19"/>
      <c r="B13" s="20"/>
      <c r="C13" s="14"/>
      <c r="D13" s="14"/>
      <c r="E13" s="15"/>
      <c r="F13" s="15"/>
      <c r="G13" s="14"/>
    </row>
    <row r="14" spans="1:8" x14ac:dyDescent="0.25">
      <c r="A14" s="13"/>
      <c r="B14" s="18"/>
      <c r="C14" s="14"/>
      <c r="D14" s="14"/>
      <c r="E14" s="15"/>
      <c r="F14" s="15"/>
    </row>
    <row r="15" spans="1:8" x14ac:dyDescent="0.25">
      <c r="A15" s="11"/>
      <c r="B15" s="11"/>
      <c r="C15" s="11"/>
      <c r="D15" s="11"/>
      <c r="E15" s="11"/>
      <c r="F15" s="11"/>
      <c r="G15" s="11"/>
      <c r="H15" s="11"/>
    </row>
    <row r="16" spans="1:8" x14ac:dyDescent="0.25">
      <c r="A16" s="11" t="s">
        <v>29</v>
      </c>
      <c r="B16" s="11"/>
      <c r="C16" s="11"/>
      <c r="D16" s="11"/>
      <c r="E16" s="11"/>
      <c r="F16" s="11"/>
      <c r="G16" s="11"/>
      <c r="H16" s="11"/>
    </row>
    <row r="17" spans="1:8" x14ac:dyDescent="0.25">
      <c r="A17" s="11" t="s">
        <v>30</v>
      </c>
      <c r="B17" s="11"/>
      <c r="C17" s="11"/>
      <c r="D17" s="11"/>
      <c r="E17" s="11"/>
      <c r="F17" s="11"/>
      <c r="G17" s="11"/>
      <c r="H17" s="11"/>
    </row>
    <row r="18" spans="1:8" x14ac:dyDescent="0.25">
      <c r="A18" s="11" t="s">
        <v>31</v>
      </c>
      <c r="B18" s="11"/>
      <c r="C18" s="11"/>
      <c r="D18" s="11"/>
      <c r="E18" s="11"/>
      <c r="F18" s="11"/>
      <c r="G18" s="11"/>
      <c r="H18" s="11"/>
    </row>
    <row r="19" spans="1:8" x14ac:dyDescent="0.25">
      <c r="A19" s="11"/>
      <c r="B19" s="11"/>
      <c r="C19" s="11"/>
      <c r="D19" s="11"/>
      <c r="E19" s="11"/>
      <c r="F19" s="11"/>
      <c r="G19" s="11"/>
      <c r="H19" s="11"/>
    </row>
    <row r="25" spans="1:8" x14ac:dyDescent="0.25">
      <c r="A25" s="13"/>
      <c r="B25" s="18"/>
      <c r="C25" s="14"/>
      <c r="D25" s="14"/>
      <c r="E25" s="15"/>
      <c r="F25" s="15"/>
    </row>
    <row r="26" spans="1:8" x14ac:dyDescent="0.25">
      <c r="A26" s="11"/>
      <c r="B26" s="11"/>
      <c r="C26" s="11"/>
      <c r="D26" s="11"/>
      <c r="E26" s="11"/>
      <c r="F26" s="11"/>
    </row>
    <row r="27" spans="1:8" x14ac:dyDescent="0.25">
      <c r="B27" s="11"/>
      <c r="C27" s="11"/>
      <c r="D27" s="11"/>
      <c r="E27" s="11"/>
      <c r="F27" s="11"/>
    </row>
    <row r="28" spans="1:8" x14ac:dyDescent="0.25">
      <c r="B28" s="11"/>
      <c r="C28" s="11"/>
      <c r="D28" s="11"/>
      <c r="E28" s="11"/>
      <c r="F28" s="11"/>
    </row>
    <row r="29" spans="1:8" x14ac:dyDescent="0.25">
      <c r="B29" s="11"/>
      <c r="C29" s="11"/>
      <c r="D29" s="11"/>
      <c r="E29" s="11"/>
      <c r="F29" s="11"/>
    </row>
    <row r="30" spans="1:8" x14ac:dyDescent="0.25">
      <c r="A30" s="11"/>
      <c r="B30" s="11"/>
      <c r="C30" s="11"/>
      <c r="D30" s="11"/>
      <c r="E30" s="11"/>
      <c r="F30" s="1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44224-9758-45C9-B286-FE4B46F8F54B}">
  <sheetPr>
    <tabColor rgb="FF00B050"/>
  </sheetPr>
  <dimension ref="A1:C16"/>
  <sheetViews>
    <sheetView workbookViewId="0">
      <selection activeCell="A16" sqref="A16"/>
    </sheetView>
  </sheetViews>
  <sheetFormatPr defaultColWidth="8.7109375" defaultRowHeight="12.75" x14ac:dyDescent="0.2"/>
  <cols>
    <col min="1" max="1" width="39.42578125" style="1" customWidth="1"/>
    <col min="2" max="2" width="14.7109375" style="1" bestFit="1" customWidth="1"/>
    <col min="3" max="3" width="11.140625" style="1" bestFit="1" customWidth="1"/>
    <col min="4" max="16384" width="8.7109375" style="1"/>
  </cols>
  <sheetData>
    <row r="1" spans="1:3" x14ac:dyDescent="0.2">
      <c r="A1" s="1" t="s">
        <v>145</v>
      </c>
    </row>
    <row r="3" spans="1:3" x14ac:dyDescent="0.2">
      <c r="B3" s="1" t="s">
        <v>72</v>
      </c>
      <c r="C3" s="1" t="s">
        <v>73</v>
      </c>
    </row>
    <row r="5" spans="1:3" x14ac:dyDescent="0.2">
      <c r="A5" s="1" t="s">
        <v>68</v>
      </c>
      <c r="B5" s="9">
        <v>34.05409925532102</v>
      </c>
      <c r="C5" s="9">
        <v>65.94590074467898</v>
      </c>
    </row>
    <row r="6" spans="1:3" x14ac:dyDescent="0.2">
      <c r="A6" s="1" t="s">
        <v>69</v>
      </c>
      <c r="B6" s="9">
        <v>45</v>
      </c>
      <c r="C6" s="9">
        <v>55</v>
      </c>
    </row>
    <row r="7" spans="1:3" x14ac:dyDescent="0.2">
      <c r="A7" s="1" t="s">
        <v>9</v>
      </c>
      <c r="B7" s="9">
        <v>47</v>
      </c>
      <c r="C7" s="9">
        <v>53</v>
      </c>
    </row>
    <row r="8" spans="1:3" x14ac:dyDescent="0.2">
      <c r="A8" s="1" t="s">
        <v>10</v>
      </c>
      <c r="B8" s="9">
        <v>47</v>
      </c>
      <c r="C8" s="9">
        <v>53</v>
      </c>
    </row>
    <row r="9" spans="1:3" x14ac:dyDescent="0.2">
      <c r="A9" s="1" t="s">
        <v>11</v>
      </c>
      <c r="B9" s="9">
        <v>79</v>
      </c>
      <c r="C9" s="9">
        <v>21</v>
      </c>
    </row>
    <row r="10" spans="1:3" x14ac:dyDescent="0.2">
      <c r="A10" s="1" t="s">
        <v>7</v>
      </c>
      <c r="B10" s="9">
        <v>90</v>
      </c>
      <c r="C10" s="9">
        <v>10</v>
      </c>
    </row>
    <row r="11" spans="1:3" x14ac:dyDescent="0.2">
      <c r="A11" s="1" t="s">
        <v>63</v>
      </c>
      <c r="B11" s="9"/>
      <c r="C11" s="9"/>
    </row>
    <row r="12" spans="1:3" x14ac:dyDescent="0.2">
      <c r="B12" s="9"/>
      <c r="C12" s="9"/>
    </row>
    <row r="13" spans="1:3" x14ac:dyDescent="0.2">
      <c r="A13" s="1" t="s">
        <v>12</v>
      </c>
      <c r="B13" s="9">
        <v>61</v>
      </c>
      <c r="C13" s="9">
        <v>39</v>
      </c>
    </row>
    <row r="14" spans="1:3" x14ac:dyDescent="0.2">
      <c r="A14" s="1" t="s">
        <v>13</v>
      </c>
      <c r="B14" s="9">
        <v>95</v>
      </c>
      <c r="C14" s="9">
        <v>5</v>
      </c>
    </row>
    <row r="16" spans="1:3" x14ac:dyDescent="0.2">
      <c r="A16" s="1" t="s">
        <v>31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F5DF8-2C1B-48F9-B735-C1D0F9AB50C5}">
  <sheetPr>
    <tabColor rgb="FF00B050"/>
  </sheetPr>
  <dimension ref="A1:B29"/>
  <sheetViews>
    <sheetView workbookViewId="0">
      <selection activeCell="A29" sqref="A29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146</v>
      </c>
    </row>
    <row r="3" spans="1:2" x14ac:dyDescent="0.2">
      <c r="A3" s="1" t="s">
        <v>14</v>
      </c>
      <c r="B3" s="1" t="s">
        <v>72</v>
      </c>
    </row>
    <row r="4" spans="1:2" x14ac:dyDescent="0.2">
      <c r="A4" s="1" t="s">
        <v>15</v>
      </c>
      <c r="B4" s="46">
        <v>0.42970000000000003</v>
      </c>
    </row>
    <row r="5" spans="1:2" x14ac:dyDescent="0.2">
      <c r="B5" s="46">
        <v>0.54700000000000004</v>
      </c>
    </row>
    <row r="6" spans="1:2" x14ac:dyDescent="0.2">
      <c r="B6" s="46">
        <v>0.58189999999999997</v>
      </c>
    </row>
    <row r="7" spans="1:2" x14ac:dyDescent="0.2">
      <c r="B7" s="46">
        <v>0.64570000000000005</v>
      </c>
    </row>
    <row r="8" spans="1:2" x14ac:dyDescent="0.2">
      <c r="B8" s="46">
        <v>0.67749999999999999</v>
      </c>
    </row>
    <row r="9" spans="1:2" x14ac:dyDescent="0.2">
      <c r="A9" s="1" t="s">
        <v>16</v>
      </c>
      <c r="B9" s="46">
        <v>0.70318222029996136</v>
      </c>
    </row>
    <row r="10" spans="1:2" x14ac:dyDescent="0.2">
      <c r="B10" s="46">
        <v>0.71911075400296498</v>
      </c>
    </row>
    <row r="11" spans="1:2" x14ac:dyDescent="0.2">
      <c r="B11" s="46">
        <v>0.74342997550123502</v>
      </c>
    </row>
    <row r="12" spans="1:2" x14ac:dyDescent="0.2">
      <c r="B12" s="46">
        <v>0.78780000000000006</v>
      </c>
    </row>
    <row r="13" spans="1:2" x14ac:dyDescent="0.2">
      <c r="B13" s="46">
        <v>0.80500000000000005</v>
      </c>
    </row>
    <row r="14" spans="1:2" x14ac:dyDescent="0.2">
      <c r="A14" s="1" t="s">
        <v>17</v>
      </c>
      <c r="B14" s="46">
        <v>0.82599999999999996</v>
      </c>
    </row>
    <row r="15" spans="1:2" x14ac:dyDescent="0.2">
      <c r="B15" s="46">
        <v>0.83799999999999997</v>
      </c>
    </row>
    <row r="16" spans="1:2" x14ac:dyDescent="0.2">
      <c r="B16" s="46">
        <v>0.84799999999999998</v>
      </c>
    </row>
    <row r="17" spans="1:2" x14ac:dyDescent="0.2">
      <c r="B17" s="46">
        <v>0.85199999999999998</v>
      </c>
    </row>
    <row r="18" spans="1:2" x14ac:dyDescent="0.2">
      <c r="B18" s="46">
        <v>0.85599999999999998</v>
      </c>
    </row>
    <row r="19" spans="1:2" x14ac:dyDescent="0.2">
      <c r="A19" s="1" t="s">
        <v>18</v>
      </c>
      <c r="B19" s="46">
        <v>0.86860000000000004</v>
      </c>
    </row>
    <row r="20" spans="1:2" x14ac:dyDescent="0.2">
      <c r="B20" s="46">
        <v>0.86</v>
      </c>
    </row>
    <row r="21" spans="1:2" x14ac:dyDescent="0.2">
      <c r="B21" s="46">
        <v>0.86</v>
      </c>
    </row>
    <row r="22" spans="1:2" x14ac:dyDescent="0.2">
      <c r="B22" s="46">
        <v>0.87</v>
      </c>
    </row>
    <row r="23" spans="1:2" x14ac:dyDescent="0.2">
      <c r="B23" s="46">
        <v>0.88</v>
      </c>
    </row>
    <row r="24" spans="1:2" x14ac:dyDescent="0.2">
      <c r="A24" s="1" t="s">
        <v>19</v>
      </c>
      <c r="B24" s="46">
        <v>0.88</v>
      </c>
    </row>
    <row r="25" spans="1:2" x14ac:dyDescent="0.2">
      <c r="B25" s="46">
        <v>0.89</v>
      </c>
    </row>
    <row r="26" spans="1:2" x14ac:dyDescent="0.2">
      <c r="B26" s="46">
        <v>0.9</v>
      </c>
    </row>
    <row r="27" spans="1:2" x14ac:dyDescent="0.2">
      <c r="A27" s="1" t="s">
        <v>64</v>
      </c>
      <c r="B27" s="46">
        <v>0.9</v>
      </c>
    </row>
    <row r="29" spans="1:2" x14ac:dyDescent="0.2">
      <c r="A29" s="1" t="s">
        <v>31</v>
      </c>
    </row>
  </sheetData>
  <pageMargins left="0.78740157480314965" right="0.45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3EBA5-61F7-400D-99DD-4C4DAE7170A8}">
  <sheetPr>
    <tabColor rgb="FF00B050"/>
  </sheetPr>
  <dimension ref="A1:C53"/>
  <sheetViews>
    <sheetView workbookViewId="0">
      <pane xSplit="1" ySplit="4" topLeftCell="B26" activePane="bottomRight" state="frozen"/>
      <selection activeCell="G56" sqref="G56"/>
      <selection pane="topRight" activeCell="G56" sqref="G56"/>
      <selection pane="bottomLeft" activeCell="G56" sqref="G56"/>
      <selection pane="bottomRight" activeCell="A53" sqref="A53"/>
    </sheetView>
  </sheetViews>
  <sheetFormatPr defaultColWidth="8.85546875" defaultRowHeight="12.75" x14ac:dyDescent="0.2"/>
  <cols>
    <col min="1" max="1" width="8.85546875" style="50"/>
    <col min="2" max="2" width="19.28515625" style="50" bestFit="1" customWidth="1"/>
    <col min="3" max="3" width="18.42578125" style="50" bestFit="1" customWidth="1"/>
    <col min="4" max="4" width="8.85546875" style="50"/>
    <col min="5" max="5" width="12" style="50" bestFit="1" customWidth="1"/>
    <col min="6" max="6" width="13.85546875" style="50" customWidth="1"/>
    <col min="7" max="7" width="13.7109375" style="50" customWidth="1"/>
    <col min="8" max="8" width="14.140625" style="50" customWidth="1"/>
    <col min="9" max="9" width="13" style="50" customWidth="1"/>
    <col min="10" max="10" width="14.140625" style="50" customWidth="1"/>
    <col min="11" max="11" width="8.85546875" style="50"/>
    <col min="12" max="12" width="10.7109375" style="50" customWidth="1"/>
    <col min="13" max="16384" width="8.85546875" style="50"/>
  </cols>
  <sheetData>
    <row r="1" spans="1:3" x14ac:dyDescent="0.2">
      <c r="A1" s="50" t="s">
        <v>147</v>
      </c>
    </row>
    <row r="4" spans="1:3" x14ac:dyDescent="0.2">
      <c r="A4" s="50" t="s">
        <v>14</v>
      </c>
      <c r="B4" s="50" t="s">
        <v>40</v>
      </c>
      <c r="C4" s="50" t="s">
        <v>41</v>
      </c>
    </row>
    <row r="5" spans="1:3" x14ac:dyDescent="0.2">
      <c r="A5" s="50">
        <v>1972</v>
      </c>
      <c r="B5" s="50">
        <v>6.3</v>
      </c>
      <c r="C5" s="50">
        <v>26.1</v>
      </c>
    </row>
    <row r="6" spans="1:3" x14ac:dyDescent="0.2">
      <c r="B6" s="50">
        <v>6.4</v>
      </c>
      <c r="C6" s="50">
        <v>26.1</v>
      </c>
    </row>
    <row r="7" spans="1:3" x14ac:dyDescent="0.2">
      <c r="B7" s="50">
        <v>5.7</v>
      </c>
      <c r="C7" s="50">
        <v>25.9</v>
      </c>
    </row>
    <row r="8" spans="1:3" x14ac:dyDescent="0.2">
      <c r="A8" s="50">
        <v>1975</v>
      </c>
      <c r="B8" s="50">
        <v>5.3</v>
      </c>
      <c r="C8" s="50">
        <v>25.9</v>
      </c>
    </row>
    <row r="9" spans="1:3" x14ac:dyDescent="0.2">
      <c r="B9" s="50">
        <v>5.0999999999999996</v>
      </c>
      <c r="C9" s="50">
        <v>26.7</v>
      </c>
    </row>
    <row r="10" spans="1:3" x14ac:dyDescent="0.2">
      <c r="B10" s="50">
        <v>4.9000000000000004</v>
      </c>
      <c r="C10" s="50">
        <v>25.5</v>
      </c>
    </row>
    <row r="11" spans="1:3" x14ac:dyDescent="0.2">
      <c r="B11" s="50">
        <v>4.5999999999999996</v>
      </c>
      <c r="C11" s="50">
        <v>24.2</v>
      </c>
    </row>
    <row r="12" spans="1:3" x14ac:dyDescent="0.2">
      <c r="B12" s="50">
        <v>4.7</v>
      </c>
      <c r="C12" s="50">
        <v>24.6</v>
      </c>
    </row>
    <row r="13" spans="1:3" x14ac:dyDescent="0.2">
      <c r="A13" s="50">
        <v>1980</v>
      </c>
      <c r="B13" s="50">
        <v>4.8</v>
      </c>
      <c r="C13" s="50">
        <v>22.7</v>
      </c>
    </row>
    <row r="14" spans="1:3" x14ac:dyDescent="0.2">
      <c r="B14" s="50">
        <v>4.7</v>
      </c>
      <c r="C14" s="50">
        <v>22.3</v>
      </c>
    </row>
    <row r="15" spans="1:3" x14ac:dyDescent="0.2">
      <c r="B15" s="50">
        <v>4.7</v>
      </c>
      <c r="C15" s="50">
        <v>22.9</v>
      </c>
    </row>
    <row r="16" spans="1:3" x14ac:dyDescent="0.2">
      <c r="B16" s="50">
        <v>5.2</v>
      </c>
      <c r="C16" s="50">
        <v>20.7</v>
      </c>
    </row>
    <row r="17" spans="1:3" x14ac:dyDescent="0.2">
      <c r="B17" s="50">
        <v>8.6999999999999993</v>
      </c>
      <c r="C17" s="50">
        <v>13.9</v>
      </c>
    </row>
    <row r="18" spans="1:3" x14ac:dyDescent="0.2">
      <c r="A18" s="50">
        <v>1985</v>
      </c>
      <c r="B18" s="50">
        <v>9.6999999999999993</v>
      </c>
      <c r="C18" s="50">
        <v>12.9</v>
      </c>
    </row>
    <row r="19" spans="1:3" x14ac:dyDescent="0.2">
      <c r="B19" s="50">
        <v>10</v>
      </c>
      <c r="C19" s="50">
        <v>12.6</v>
      </c>
    </row>
    <row r="20" spans="1:3" x14ac:dyDescent="0.2">
      <c r="B20" s="50">
        <v>8.3000000000000007</v>
      </c>
      <c r="C20" s="50">
        <v>15.5</v>
      </c>
    </row>
    <row r="21" spans="1:3" x14ac:dyDescent="0.2">
      <c r="B21" s="50">
        <v>9.5</v>
      </c>
      <c r="C21" s="50">
        <v>14.8</v>
      </c>
    </row>
    <row r="22" spans="1:3" x14ac:dyDescent="0.2">
      <c r="B22" s="50">
        <v>11</v>
      </c>
      <c r="C22" s="50">
        <v>13.8</v>
      </c>
    </row>
    <row r="23" spans="1:3" x14ac:dyDescent="0.2">
      <c r="A23" s="50">
        <v>1990</v>
      </c>
      <c r="B23" s="50">
        <v>11.2</v>
      </c>
      <c r="C23" s="50">
        <v>13</v>
      </c>
    </row>
    <row r="24" spans="1:3" x14ac:dyDescent="0.2">
      <c r="B24" s="50">
        <v>10.8</v>
      </c>
      <c r="C24" s="50">
        <v>11.5</v>
      </c>
    </row>
    <row r="25" spans="1:3" x14ac:dyDescent="0.2">
      <c r="B25" s="50">
        <v>12.6</v>
      </c>
      <c r="C25" s="50">
        <v>9.1</v>
      </c>
    </row>
    <row r="26" spans="1:3" x14ac:dyDescent="0.2">
      <c r="B26" s="50">
        <v>11.9</v>
      </c>
      <c r="C26" s="50">
        <v>10.7</v>
      </c>
    </row>
    <row r="27" spans="1:3" x14ac:dyDescent="0.2">
      <c r="B27" s="50">
        <v>16.7</v>
      </c>
      <c r="C27" s="50">
        <v>7.9</v>
      </c>
    </row>
    <row r="28" spans="1:3" x14ac:dyDescent="0.2">
      <c r="A28" s="50">
        <v>1995</v>
      </c>
      <c r="B28" s="50">
        <v>16.100000000000001</v>
      </c>
      <c r="C28" s="50">
        <v>9.1</v>
      </c>
    </row>
    <row r="29" spans="1:3" x14ac:dyDescent="0.2">
      <c r="B29" s="50">
        <v>15.9</v>
      </c>
      <c r="C29" s="50">
        <v>9.3000000000000007</v>
      </c>
    </row>
    <row r="30" spans="1:3" x14ac:dyDescent="0.2">
      <c r="B30" s="50">
        <v>16.2</v>
      </c>
      <c r="C30" s="50">
        <v>8.8000000000000007</v>
      </c>
    </row>
    <row r="31" spans="1:3" x14ac:dyDescent="0.2">
      <c r="B31" s="50">
        <v>16.2</v>
      </c>
      <c r="C31" s="50">
        <v>8.8000000000000007</v>
      </c>
    </row>
    <row r="32" spans="1:3" x14ac:dyDescent="0.2">
      <c r="B32" s="50">
        <v>15.6</v>
      </c>
      <c r="C32" s="50">
        <v>9.1999999999999993</v>
      </c>
    </row>
    <row r="33" spans="1:3" x14ac:dyDescent="0.2">
      <c r="A33" s="50">
        <v>2000</v>
      </c>
      <c r="B33" s="50">
        <v>17.3</v>
      </c>
      <c r="C33" s="50">
        <v>8.9</v>
      </c>
    </row>
    <row r="34" spans="1:3" x14ac:dyDescent="0.2">
      <c r="B34" s="50">
        <v>15.9</v>
      </c>
      <c r="C34" s="50">
        <v>9.8000000000000007</v>
      </c>
    </row>
    <row r="35" spans="1:3" x14ac:dyDescent="0.2">
      <c r="B35" s="50">
        <v>13</v>
      </c>
      <c r="C35" s="50">
        <v>10.1</v>
      </c>
    </row>
    <row r="36" spans="1:3" x14ac:dyDescent="0.2">
      <c r="B36" s="50">
        <v>15.4</v>
      </c>
      <c r="C36" s="50">
        <v>8.5</v>
      </c>
    </row>
    <row r="37" spans="1:3" x14ac:dyDescent="0.2">
      <c r="B37" s="50">
        <v>13</v>
      </c>
      <c r="C37" s="50">
        <v>10</v>
      </c>
    </row>
    <row r="38" spans="1:3" x14ac:dyDescent="0.2">
      <c r="A38" s="50">
        <v>2005</v>
      </c>
      <c r="B38" s="50">
        <v>11.5</v>
      </c>
      <c r="C38" s="50">
        <v>13.7</v>
      </c>
    </row>
    <row r="39" spans="1:3" x14ac:dyDescent="0.2">
      <c r="B39" s="50">
        <v>11.2</v>
      </c>
      <c r="C39" s="50">
        <v>11.5</v>
      </c>
    </row>
    <row r="40" spans="1:3" x14ac:dyDescent="0.2">
      <c r="B40" s="50">
        <v>12</v>
      </c>
      <c r="C40" s="50">
        <v>13.3</v>
      </c>
    </row>
    <row r="41" spans="1:3" x14ac:dyDescent="0.2">
      <c r="B41" s="50">
        <v>11.2</v>
      </c>
      <c r="C41" s="50">
        <v>12.5</v>
      </c>
    </row>
    <row r="42" spans="1:3" x14ac:dyDescent="0.2">
      <c r="B42" s="50">
        <v>11.1</v>
      </c>
      <c r="C42" s="50">
        <v>11.5</v>
      </c>
    </row>
    <row r="43" spans="1:3" x14ac:dyDescent="0.2">
      <c r="A43" s="50">
        <v>2010</v>
      </c>
      <c r="B43" s="50">
        <v>10.6</v>
      </c>
      <c r="C43" s="50">
        <v>12.5</v>
      </c>
    </row>
    <row r="44" spans="1:3" x14ac:dyDescent="0.2">
      <c r="B44" s="50">
        <v>10.6</v>
      </c>
      <c r="C44" s="50">
        <v>12.9</v>
      </c>
    </row>
    <row r="45" spans="1:3" x14ac:dyDescent="0.2">
      <c r="B45" s="50">
        <v>9.8000000000000007</v>
      </c>
      <c r="C45" s="50">
        <v>11.8</v>
      </c>
    </row>
    <row r="46" spans="1:3" x14ac:dyDescent="0.2">
      <c r="B46" s="50">
        <v>9.6</v>
      </c>
      <c r="C46" s="50">
        <v>11.9</v>
      </c>
    </row>
    <row r="47" spans="1:3" x14ac:dyDescent="0.2">
      <c r="B47" s="51">
        <v>9.4768165429584101</v>
      </c>
      <c r="C47" s="51">
        <v>12.4560349763945</v>
      </c>
    </row>
    <row r="48" spans="1:3" x14ac:dyDescent="0.2">
      <c r="A48" s="50">
        <v>2015</v>
      </c>
      <c r="B48" s="51">
        <v>9.0970953935701608</v>
      </c>
      <c r="C48" s="51">
        <v>13.3950021309777</v>
      </c>
    </row>
    <row r="49" spans="1:3" x14ac:dyDescent="0.2">
      <c r="B49" s="51">
        <v>9.5029381955179701</v>
      </c>
      <c r="C49" s="51">
        <v>13.988501167999001</v>
      </c>
    </row>
    <row r="50" spans="1:3" x14ac:dyDescent="0.2">
      <c r="B50" s="51">
        <v>8.6576719784602503</v>
      </c>
      <c r="C50" s="51">
        <v>13.814658356164101</v>
      </c>
    </row>
    <row r="51" spans="1:3" x14ac:dyDescent="0.2">
      <c r="A51" s="50">
        <v>2018</v>
      </c>
      <c r="B51" s="51">
        <v>8.5472707495416902</v>
      </c>
      <c r="C51" s="51">
        <v>12.4958809825134</v>
      </c>
    </row>
    <row r="53" spans="1:3" x14ac:dyDescent="0.2">
      <c r="A53" s="50" t="s">
        <v>31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97063-ACD7-4F29-A30C-137E30B9FDF5}">
  <sheetPr>
    <tabColor rgb="FF00B050"/>
  </sheetPr>
  <dimension ref="A1:B24"/>
  <sheetViews>
    <sheetView tabSelected="1" workbookViewId="0">
      <pane xSplit="1" ySplit="4" topLeftCell="B5" activePane="bottomRight" state="frozen"/>
      <selection activeCell="F55" sqref="F55"/>
      <selection pane="topRight" activeCell="F55" sqref="F55"/>
      <selection pane="bottomLeft" activeCell="F55" sqref="F55"/>
      <selection pane="bottomRight" activeCell="A24" sqref="A24"/>
    </sheetView>
  </sheetViews>
  <sheetFormatPr defaultColWidth="8.85546875" defaultRowHeight="12.75" x14ac:dyDescent="0.2"/>
  <cols>
    <col min="1" max="1" width="19.28515625" style="50" bestFit="1" customWidth="1"/>
    <col min="2" max="2" width="18.42578125" style="50" bestFit="1" customWidth="1"/>
    <col min="3" max="3" width="8.85546875" style="50"/>
    <col min="4" max="4" width="12" style="50" bestFit="1" customWidth="1"/>
    <col min="5" max="5" width="13.85546875" style="50" customWidth="1"/>
    <col min="6" max="6" width="13.7109375" style="50" customWidth="1"/>
    <col min="7" max="7" width="14.140625" style="50" customWidth="1"/>
    <col min="8" max="8" width="13" style="50" customWidth="1"/>
    <col min="9" max="9" width="14.140625" style="50" customWidth="1"/>
    <col min="10" max="10" width="8.85546875" style="50"/>
    <col min="11" max="11" width="10.7109375" style="50" customWidth="1"/>
    <col min="12" max="16384" width="8.85546875" style="50"/>
  </cols>
  <sheetData>
    <row r="1" spans="1:2" x14ac:dyDescent="0.2">
      <c r="A1" s="50" t="s">
        <v>148</v>
      </c>
    </row>
    <row r="4" spans="1:2" x14ac:dyDescent="0.2">
      <c r="A4" s="50" t="s">
        <v>40</v>
      </c>
      <c r="B4" s="50" t="s">
        <v>41</v>
      </c>
    </row>
    <row r="5" spans="1:2" x14ac:dyDescent="0.2">
      <c r="A5" s="51">
        <v>22.262209200732499</v>
      </c>
      <c r="B5" s="51">
        <v>8.1227532795674406</v>
      </c>
    </row>
    <row r="6" spans="1:2" x14ac:dyDescent="0.2">
      <c r="A6" s="51">
        <v>17.9775136271343</v>
      </c>
      <c r="B6" s="51">
        <v>8.7786242692757899</v>
      </c>
    </row>
    <row r="7" spans="1:2" x14ac:dyDescent="0.2">
      <c r="A7" s="51">
        <v>21.0294585060585</v>
      </c>
      <c r="B7" s="51">
        <v>8.5794104177342199</v>
      </c>
    </row>
    <row r="8" spans="1:2" x14ac:dyDescent="0.2">
      <c r="A8" s="51">
        <v>20.798386126437599</v>
      </c>
      <c r="B8" s="51">
        <v>9.4372459322809306</v>
      </c>
    </row>
    <row r="9" spans="1:2" x14ac:dyDescent="0.2">
      <c r="A9" s="51">
        <v>20.417529113345701</v>
      </c>
      <c r="B9" s="51">
        <v>8.5391872936793494</v>
      </c>
    </row>
    <row r="10" spans="1:2" x14ac:dyDescent="0.2">
      <c r="A10" s="51">
        <v>18.7526137808049</v>
      </c>
      <c r="B10" s="51">
        <v>8.5054073149277301</v>
      </c>
    </row>
    <row r="11" spans="1:2" x14ac:dyDescent="0.2">
      <c r="A11" s="51">
        <v>15.3077939001933</v>
      </c>
      <c r="B11" s="51">
        <v>8.89307946926486</v>
      </c>
    </row>
    <row r="12" spans="1:2" x14ac:dyDescent="0.2">
      <c r="A12" s="51">
        <v>14.427922004891499</v>
      </c>
      <c r="B12" s="51">
        <v>8.7581105075067303</v>
      </c>
    </row>
    <row r="13" spans="1:2" x14ac:dyDescent="0.2">
      <c r="A13" s="51">
        <v>14.375554882829499</v>
      </c>
      <c r="B13" s="51">
        <v>8.5833559668855095</v>
      </c>
    </row>
    <row r="14" spans="1:2" x14ac:dyDescent="0.2">
      <c r="A14" s="51">
        <v>12.527088151364699</v>
      </c>
      <c r="B14" s="51">
        <v>8.7037274014034693</v>
      </c>
    </row>
    <row r="15" spans="1:2" x14ac:dyDescent="0.2">
      <c r="A15" s="51">
        <v>12.2854221827128</v>
      </c>
      <c r="B15" s="51">
        <v>8.8429665833956292</v>
      </c>
    </row>
    <row r="16" spans="1:2" x14ac:dyDescent="0.2">
      <c r="A16" s="51">
        <v>12.1554260420428</v>
      </c>
      <c r="B16" s="51">
        <v>8.2668435057996792</v>
      </c>
    </row>
    <row r="17" spans="1:2" x14ac:dyDescent="0.2">
      <c r="A17" s="51">
        <v>11.888128653077899</v>
      </c>
      <c r="B17" s="51">
        <v>8.3675569509567502</v>
      </c>
    </row>
    <row r="18" spans="1:2" x14ac:dyDescent="0.2">
      <c r="A18" s="51">
        <v>11.068828508533599</v>
      </c>
      <c r="B18" s="51">
        <v>8.97776062900782</v>
      </c>
    </row>
    <row r="19" spans="1:2" x14ac:dyDescent="0.2">
      <c r="A19" s="51">
        <v>11.6632082412368</v>
      </c>
      <c r="B19" s="51">
        <v>10.388359265678799</v>
      </c>
    </row>
    <row r="20" spans="1:2" x14ac:dyDescent="0.2">
      <c r="A20" s="51">
        <v>12.0439309720525</v>
      </c>
      <c r="B20" s="51">
        <v>9.1024519740190009</v>
      </c>
    </row>
    <row r="21" spans="1:2" x14ac:dyDescent="0.2">
      <c r="A21" s="51">
        <v>11.586003676964401</v>
      </c>
      <c r="B21" s="51">
        <v>8.9730548520479001</v>
      </c>
    </row>
    <row r="22" spans="1:2" x14ac:dyDescent="0.2">
      <c r="A22" s="51">
        <v>10.962357521380101</v>
      </c>
      <c r="B22" s="51">
        <v>9.7603505265447108</v>
      </c>
    </row>
    <row r="24" spans="1:2" x14ac:dyDescent="0.2">
      <c r="A24" s="50" t="s">
        <v>31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AEAD-6B33-443B-90D6-B7F536A64666}">
  <sheetPr>
    <tabColor rgb="FF00B050"/>
  </sheetPr>
  <dimension ref="A1:F17"/>
  <sheetViews>
    <sheetView workbookViewId="0">
      <selection activeCell="A2" sqref="A2"/>
    </sheetView>
  </sheetViews>
  <sheetFormatPr defaultRowHeight="15" x14ac:dyDescent="0.25"/>
  <cols>
    <col min="1" max="1" width="40.5703125" bestFit="1" customWidth="1"/>
    <col min="3" max="3" width="12.7109375" bestFit="1" customWidth="1"/>
    <col min="4" max="4" width="11.42578125" bestFit="1" customWidth="1"/>
    <col min="5" max="5" width="13.85546875" customWidth="1"/>
  </cols>
  <sheetData>
    <row r="1" spans="1:6" x14ac:dyDescent="0.25">
      <c r="A1" s="47" t="s">
        <v>138</v>
      </c>
      <c r="B1" s="11"/>
      <c r="C1" s="11"/>
      <c r="D1" s="14"/>
      <c r="E1" s="11"/>
      <c r="F1" s="11"/>
    </row>
    <row r="2" spans="1:6" x14ac:dyDescent="0.25">
      <c r="A2" s="47"/>
      <c r="B2" s="11"/>
      <c r="C2" s="11"/>
      <c r="D2" s="14"/>
      <c r="E2" s="11"/>
      <c r="F2" s="11"/>
    </row>
    <row r="3" spans="1:6" x14ac:dyDescent="0.25">
      <c r="A3" s="10"/>
      <c r="B3" s="47" t="s">
        <v>28</v>
      </c>
      <c r="C3" s="54" t="s">
        <v>128</v>
      </c>
      <c r="D3" s="54"/>
      <c r="E3" s="47" t="s">
        <v>132</v>
      </c>
      <c r="F3" s="47" t="s">
        <v>133</v>
      </c>
    </row>
    <row r="4" spans="1:6" x14ac:dyDescent="0.25">
      <c r="A4" s="10"/>
      <c r="B4" s="47" t="s">
        <v>135</v>
      </c>
      <c r="C4" s="48" t="s">
        <v>129</v>
      </c>
      <c r="D4" s="48" t="s">
        <v>131</v>
      </c>
      <c r="E4" s="47">
        <v>2018</v>
      </c>
      <c r="F4" s="47" t="s">
        <v>134</v>
      </c>
    </row>
    <row r="5" spans="1:6" x14ac:dyDescent="0.25">
      <c r="A5" s="13" t="s">
        <v>13</v>
      </c>
      <c r="B5" s="18"/>
      <c r="C5" s="14"/>
      <c r="D5" s="14"/>
      <c r="E5" s="15"/>
      <c r="F5" s="15"/>
    </row>
    <row r="6" spans="1:6" x14ac:dyDescent="0.25">
      <c r="A6" s="11" t="s">
        <v>24</v>
      </c>
      <c r="B6" s="15">
        <v>43300</v>
      </c>
      <c r="C6" s="17">
        <v>2.2999999999999998</v>
      </c>
      <c r="D6" s="17">
        <v>2.2000000000000002</v>
      </c>
      <c r="E6" s="18">
        <v>528100</v>
      </c>
      <c r="F6" s="18">
        <v>800100</v>
      </c>
    </row>
    <row r="7" spans="1:6" x14ac:dyDescent="0.25">
      <c r="A7" s="19" t="s">
        <v>25</v>
      </c>
      <c r="B7" s="15">
        <v>46900</v>
      </c>
      <c r="C7" s="17">
        <v>3.2</v>
      </c>
      <c r="D7" s="17">
        <v>2.1</v>
      </c>
      <c r="E7" s="18">
        <v>571800</v>
      </c>
      <c r="F7" s="18">
        <v>866300</v>
      </c>
    </row>
    <row r="8" spans="1:6" x14ac:dyDescent="0.25">
      <c r="A8" s="19" t="s">
        <v>26</v>
      </c>
      <c r="B8" s="15">
        <v>45900</v>
      </c>
      <c r="C8" s="17">
        <v>2.6</v>
      </c>
      <c r="D8" s="17">
        <v>2.8000000000000003</v>
      </c>
      <c r="E8" s="18">
        <v>559900</v>
      </c>
      <c r="F8" s="18">
        <v>848200</v>
      </c>
    </row>
    <row r="9" spans="1:6" x14ac:dyDescent="0.25">
      <c r="A9" s="19" t="s">
        <v>74</v>
      </c>
      <c r="B9" s="15">
        <v>41500</v>
      </c>
      <c r="C9" s="17">
        <v>2</v>
      </c>
      <c r="D9" s="17">
        <v>2.1666666666666665</v>
      </c>
      <c r="E9" s="18">
        <v>505700</v>
      </c>
      <c r="F9" s="18">
        <v>766100</v>
      </c>
    </row>
    <row r="10" spans="1:6" x14ac:dyDescent="0.25">
      <c r="A10" s="19" t="s">
        <v>27</v>
      </c>
      <c r="B10" s="15">
        <v>40400</v>
      </c>
      <c r="C10" s="17">
        <v>2.9</v>
      </c>
      <c r="D10" s="17">
        <v>2.3000000000000003</v>
      </c>
      <c r="E10" s="18">
        <v>492700</v>
      </c>
      <c r="F10" s="18">
        <v>746400</v>
      </c>
    </row>
    <row r="11" spans="1:6" x14ac:dyDescent="0.25">
      <c r="A11" s="19" t="s">
        <v>75</v>
      </c>
      <c r="B11" s="15">
        <v>40300</v>
      </c>
      <c r="C11" s="17">
        <v>1.3</v>
      </c>
      <c r="D11" s="17">
        <v>2.2666666666666666</v>
      </c>
      <c r="E11" s="18">
        <v>491500</v>
      </c>
      <c r="F11" s="18">
        <v>744600</v>
      </c>
    </row>
    <row r="12" spans="1:6" x14ac:dyDescent="0.25">
      <c r="A12" s="13"/>
      <c r="B12" s="18"/>
      <c r="C12" s="14"/>
      <c r="D12" s="14"/>
      <c r="E12" s="15"/>
      <c r="F12" s="15"/>
    </row>
    <row r="13" spans="1:6" x14ac:dyDescent="0.25">
      <c r="A13" s="11"/>
      <c r="B13" s="11"/>
      <c r="C13" s="11"/>
      <c r="D13" s="11"/>
      <c r="E13" s="11"/>
      <c r="F13" s="11"/>
    </row>
    <row r="14" spans="1:6" x14ac:dyDescent="0.25">
      <c r="A14" s="11"/>
      <c r="B14" s="11"/>
      <c r="C14" s="11"/>
      <c r="D14" s="11"/>
      <c r="E14" s="11"/>
      <c r="F14" s="11"/>
    </row>
    <row r="15" spans="1:6" x14ac:dyDescent="0.25">
      <c r="A15" s="11" t="s">
        <v>30</v>
      </c>
      <c r="B15" s="11"/>
      <c r="C15" s="11"/>
      <c r="D15" s="11"/>
      <c r="E15" s="11"/>
      <c r="F15" s="11"/>
    </row>
    <row r="16" spans="1:6" x14ac:dyDescent="0.25">
      <c r="A16" s="11" t="s">
        <v>31</v>
      </c>
      <c r="B16" s="11"/>
      <c r="C16" s="11"/>
      <c r="D16" s="11"/>
      <c r="E16" s="11"/>
      <c r="F16" s="11"/>
    </row>
    <row r="17" spans="1:6" x14ac:dyDescent="0.25">
      <c r="A17" s="11"/>
      <c r="B17" s="11"/>
      <c r="C17" s="11"/>
      <c r="D17" s="11"/>
      <c r="E17" s="11"/>
      <c r="F17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397DF-ACCF-4C54-B827-E0086196A507}">
  <sheetPr>
    <tabColor rgb="FF00B050"/>
  </sheetPr>
  <dimension ref="A1:D12"/>
  <sheetViews>
    <sheetView workbookViewId="0">
      <selection activeCell="A2" sqref="A2:XFD2"/>
    </sheetView>
  </sheetViews>
  <sheetFormatPr defaultRowHeight="15" x14ac:dyDescent="0.25"/>
  <cols>
    <col min="1" max="1" width="35.28515625" customWidth="1"/>
  </cols>
  <sheetData>
    <row r="1" spans="1:4" x14ac:dyDescent="0.25">
      <c r="A1" t="s">
        <v>139</v>
      </c>
    </row>
    <row r="3" spans="1:4" x14ac:dyDescent="0.25">
      <c r="B3" s="22" t="s">
        <v>32</v>
      </c>
      <c r="C3" s="22" t="s">
        <v>33</v>
      </c>
      <c r="D3" s="22" t="s">
        <v>34</v>
      </c>
    </row>
    <row r="4" spans="1:4" x14ac:dyDescent="0.25">
      <c r="A4" s="22" t="s">
        <v>35</v>
      </c>
      <c r="B4" s="15">
        <v>361000</v>
      </c>
      <c r="C4" s="18">
        <f t="shared" ref="C4:C9" si="0">D4-B4</f>
        <v>134200</v>
      </c>
      <c r="D4" s="18">
        <v>495200</v>
      </c>
    </row>
    <row r="5" spans="1:4" x14ac:dyDescent="0.25">
      <c r="A5" t="s">
        <v>7</v>
      </c>
      <c r="B5" s="15">
        <v>388400</v>
      </c>
      <c r="C5" s="18">
        <f t="shared" si="0"/>
        <v>144400</v>
      </c>
      <c r="D5" s="18">
        <v>532800</v>
      </c>
    </row>
    <row r="6" spans="1:4" x14ac:dyDescent="0.25">
      <c r="A6" t="s">
        <v>10</v>
      </c>
      <c r="B6" s="15">
        <v>401400</v>
      </c>
      <c r="C6" s="18">
        <f t="shared" si="0"/>
        <v>149200</v>
      </c>
      <c r="D6" s="18">
        <v>550600</v>
      </c>
    </row>
    <row r="7" spans="1:4" x14ac:dyDescent="0.25">
      <c r="A7" t="s">
        <v>76</v>
      </c>
      <c r="B7" s="15">
        <v>340300</v>
      </c>
      <c r="C7" s="18">
        <f t="shared" si="0"/>
        <v>126500</v>
      </c>
      <c r="D7" s="18">
        <v>466800</v>
      </c>
    </row>
    <row r="8" spans="1:4" x14ac:dyDescent="0.25">
      <c r="A8" t="s">
        <v>11</v>
      </c>
      <c r="B8" s="15">
        <v>350600</v>
      </c>
      <c r="C8" s="18">
        <f t="shared" si="0"/>
        <v>130300</v>
      </c>
      <c r="D8" s="18">
        <v>480900</v>
      </c>
    </row>
    <row r="9" spans="1:4" x14ac:dyDescent="0.25">
      <c r="A9" t="s">
        <v>69</v>
      </c>
      <c r="B9" s="15">
        <v>332100</v>
      </c>
      <c r="C9" s="18">
        <f t="shared" si="0"/>
        <v>123400</v>
      </c>
      <c r="D9" s="18">
        <v>455500</v>
      </c>
    </row>
    <row r="10" spans="1:4" x14ac:dyDescent="0.25">
      <c r="B10" s="15"/>
      <c r="C10" s="18"/>
      <c r="D10" s="15"/>
    </row>
    <row r="11" spans="1:4" x14ac:dyDescent="0.25">
      <c r="C11" s="18"/>
    </row>
    <row r="12" spans="1:4" x14ac:dyDescent="0.25">
      <c r="A12" s="11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EE5C4-CDBE-4F68-A7A7-E78C69513367}">
  <sheetPr>
    <tabColor rgb="FF00B050"/>
  </sheetPr>
  <dimension ref="A1:D11"/>
  <sheetViews>
    <sheetView workbookViewId="0">
      <selection activeCell="A2" sqref="A2"/>
    </sheetView>
  </sheetViews>
  <sheetFormatPr defaultRowHeight="15" x14ac:dyDescent="0.25"/>
  <cols>
    <col min="1" max="1" width="30.5703125" customWidth="1"/>
  </cols>
  <sheetData>
    <row r="1" spans="1:4" x14ac:dyDescent="0.25">
      <c r="A1" s="21" t="s">
        <v>140</v>
      </c>
      <c r="B1" s="11"/>
      <c r="C1" s="11"/>
      <c r="D1" s="11"/>
    </row>
    <row r="2" spans="1:4" x14ac:dyDescent="0.25">
      <c r="B2" s="11"/>
      <c r="C2" s="11"/>
      <c r="D2" s="11"/>
    </row>
    <row r="3" spans="1:4" x14ac:dyDescent="0.25">
      <c r="B3" s="22" t="s">
        <v>32</v>
      </c>
      <c r="C3" s="22" t="s">
        <v>33</v>
      </c>
      <c r="D3" s="22" t="s">
        <v>34</v>
      </c>
    </row>
    <row r="4" spans="1:4" x14ac:dyDescent="0.25">
      <c r="A4" s="22" t="s">
        <v>36</v>
      </c>
      <c r="B4" s="18">
        <v>528100</v>
      </c>
      <c r="C4" s="18">
        <f>D4-B4</f>
        <v>272000</v>
      </c>
      <c r="D4" s="18">
        <v>800100</v>
      </c>
    </row>
    <row r="5" spans="1:4" x14ac:dyDescent="0.25">
      <c r="A5" t="s">
        <v>7</v>
      </c>
      <c r="B5" s="18">
        <v>571800</v>
      </c>
      <c r="C5" s="18">
        <f t="shared" ref="C5:C9" si="0">D5-B5</f>
        <v>294500</v>
      </c>
      <c r="D5" s="18">
        <v>866300</v>
      </c>
    </row>
    <row r="6" spans="1:4" x14ac:dyDescent="0.25">
      <c r="A6" t="s">
        <v>10</v>
      </c>
      <c r="B6" s="18">
        <v>559900</v>
      </c>
      <c r="C6" s="18">
        <f t="shared" si="0"/>
        <v>288300</v>
      </c>
      <c r="D6" s="18">
        <v>848200</v>
      </c>
    </row>
    <row r="7" spans="1:4" x14ac:dyDescent="0.25">
      <c r="A7" t="s">
        <v>76</v>
      </c>
      <c r="B7" s="18">
        <v>505700</v>
      </c>
      <c r="C7" s="18">
        <f t="shared" si="0"/>
        <v>260400</v>
      </c>
      <c r="D7" s="18">
        <v>766100</v>
      </c>
    </row>
    <row r="8" spans="1:4" x14ac:dyDescent="0.25">
      <c r="A8" t="s">
        <v>11</v>
      </c>
      <c r="B8" s="18">
        <v>492700</v>
      </c>
      <c r="C8" s="18">
        <f t="shared" si="0"/>
        <v>253700</v>
      </c>
      <c r="D8" s="18">
        <v>746400</v>
      </c>
    </row>
    <row r="9" spans="1:4" x14ac:dyDescent="0.25">
      <c r="A9" t="s">
        <v>69</v>
      </c>
      <c r="B9" s="18">
        <v>491500</v>
      </c>
      <c r="C9" s="18">
        <f t="shared" si="0"/>
        <v>253100</v>
      </c>
      <c r="D9" s="18">
        <v>744600</v>
      </c>
    </row>
    <row r="11" spans="1:4" x14ac:dyDescent="0.25">
      <c r="A11" s="11" t="s">
        <v>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AE8F7-9CA5-4B89-BED5-6BE35B4A3D8C}">
  <sheetPr>
    <tabColor rgb="FF00B050"/>
  </sheetPr>
  <dimension ref="A1:U56"/>
  <sheetViews>
    <sheetView workbookViewId="0">
      <pane xSplit="1" ySplit="3" topLeftCell="B37" activePane="bottomRight" state="frozen"/>
      <selection activeCell="F37" sqref="F37"/>
      <selection pane="topRight" activeCell="F37" sqref="F37"/>
      <selection pane="bottomLeft" activeCell="F37" sqref="F37"/>
      <selection pane="bottomRight" activeCell="A56" sqref="A56"/>
    </sheetView>
  </sheetViews>
  <sheetFormatPr defaultColWidth="8.85546875" defaultRowHeight="12.75" x14ac:dyDescent="0.2"/>
  <cols>
    <col min="1" max="1" width="7.85546875" style="1" customWidth="1"/>
    <col min="2" max="7" width="8.42578125" style="1" customWidth="1"/>
    <col min="8" max="8" width="8.85546875" style="1"/>
    <col min="9" max="9" width="8.42578125" style="1" customWidth="1"/>
    <col min="10" max="10" width="9.42578125" style="1" bestFit="1" customWidth="1"/>
    <col min="11" max="11" width="10" style="1" bestFit="1" customWidth="1"/>
    <col min="12" max="16384" width="8.85546875" style="1"/>
  </cols>
  <sheetData>
    <row r="1" spans="1:21" x14ac:dyDescent="0.2">
      <c r="A1" s="1" t="s">
        <v>141</v>
      </c>
    </row>
    <row r="3" spans="1:21" x14ac:dyDescent="0.2">
      <c r="A3" s="1" t="s">
        <v>37</v>
      </c>
      <c r="B3" s="1" t="s">
        <v>127</v>
      </c>
      <c r="G3" s="1" t="s">
        <v>126</v>
      </c>
    </row>
    <row r="4" spans="1:21" ht="15" x14ac:dyDescent="0.25">
      <c r="A4" s="1" t="s">
        <v>38</v>
      </c>
      <c r="B4" s="3">
        <v>17536</v>
      </c>
      <c r="E4" s="46"/>
      <c r="F4" s="46"/>
      <c r="G4" s="1">
        <v>204.43</v>
      </c>
      <c r="I4" s="3"/>
      <c r="K4" s="52"/>
      <c r="P4" s="53"/>
      <c r="Q4" s="53"/>
      <c r="R4" s="52"/>
      <c r="S4" s="53"/>
      <c r="T4" s="52"/>
      <c r="U4" s="52"/>
    </row>
    <row r="5" spans="1:21" ht="15" x14ac:dyDescent="0.25">
      <c r="A5" s="1" t="s">
        <v>77</v>
      </c>
      <c r="B5" s="3">
        <v>2041</v>
      </c>
      <c r="E5" s="46"/>
      <c r="F5" s="46"/>
      <c r="G5" s="1">
        <v>180.91</v>
      </c>
      <c r="I5" s="3"/>
      <c r="K5" s="52"/>
      <c r="P5" s="53"/>
      <c r="Q5" s="53"/>
      <c r="R5" s="52"/>
      <c r="S5" s="53"/>
      <c r="T5" s="52"/>
      <c r="U5" s="52"/>
    </row>
    <row r="6" spans="1:21" ht="15" x14ac:dyDescent="0.25">
      <c r="A6" s="1" t="s">
        <v>78</v>
      </c>
      <c r="B6" s="3">
        <v>2245</v>
      </c>
      <c r="E6" s="46"/>
      <c r="F6" s="46"/>
      <c r="G6" s="1">
        <v>180.55</v>
      </c>
      <c r="I6" s="3"/>
      <c r="K6" s="52"/>
      <c r="P6" s="53"/>
      <c r="Q6" s="53"/>
      <c r="R6" s="52"/>
      <c r="S6" s="53"/>
      <c r="T6" s="52"/>
      <c r="U6" s="52"/>
    </row>
    <row r="7" spans="1:21" ht="15" x14ac:dyDescent="0.25">
      <c r="A7" s="1" t="s">
        <v>79</v>
      </c>
      <c r="B7" s="3">
        <v>2385</v>
      </c>
      <c r="E7" s="46"/>
      <c r="F7" s="46"/>
      <c r="G7" s="1">
        <v>179.66</v>
      </c>
      <c r="I7" s="3"/>
      <c r="K7" s="52"/>
      <c r="P7" s="53"/>
      <c r="Q7" s="53"/>
      <c r="R7" s="52"/>
      <c r="S7" s="53"/>
      <c r="T7" s="52"/>
      <c r="U7" s="52"/>
    </row>
    <row r="8" spans="1:21" ht="15" x14ac:dyDescent="0.25">
      <c r="A8" s="1" t="s">
        <v>80</v>
      </c>
      <c r="B8" s="3">
        <v>3058</v>
      </c>
      <c r="E8" s="46"/>
      <c r="F8" s="46"/>
      <c r="G8" s="1">
        <v>176.47</v>
      </c>
      <c r="I8" s="3"/>
      <c r="K8" s="52"/>
      <c r="P8" s="53"/>
      <c r="Q8" s="53"/>
      <c r="R8" s="52"/>
      <c r="S8" s="53"/>
      <c r="T8" s="52"/>
      <c r="U8" s="52"/>
    </row>
    <row r="9" spans="1:21" ht="15" x14ac:dyDescent="0.25">
      <c r="A9" s="1" t="s">
        <v>81</v>
      </c>
      <c r="B9" s="3">
        <v>3445</v>
      </c>
      <c r="E9" s="46"/>
      <c r="F9" s="46"/>
      <c r="G9" s="1">
        <v>177.03</v>
      </c>
      <c r="I9" s="3"/>
      <c r="K9" s="52"/>
      <c r="P9" s="53"/>
      <c r="Q9" s="53"/>
      <c r="R9" s="52"/>
      <c r="S9" s="53"/>
      <c r="T9" s="52"/>
      <c r="U9" s="52"/>
    </row>
    <row r="10" spans="1:21" ht="15" x14ac:dyDescent="0.25">
      <c r="A10" s="1" t="s">
        <v>82</v>
      </c>
      <c r="B10" s="3">
        <v>5277</v>
      </c>
      <c r="E10" s="46"/>
      <c r="F10" s="46"/>
      <c r="G10" s="1">
        <v>173.54</v>
      </c>
      <c r="I10" s="3"/>
      <c r="K10" s="52"/>
      <c r="P10" s="53"/>
      <c r="Q10" s="53"/>
      <c r="R10" s="52"/>
      <c r="S10" s="53"/>
      <c r="T10" s="52"/>
      <c r="U10" s="52"/>
    </row>
    <row r="11" spans="1:21" ht="15" x14ac:dyDescent="0.25">
      <c r="A11" s="1" t="s">
        <v>83</v>
      </c>
      <c r="B11" s="3">
        <v>7090</v>
      </c>
      <c r="E11" s="46"/>
      <c r="F11" s="46"/>
      <c r="G11" s="1">
        <v>166.21</v>
      </c>
      <c r="I11" s="3"/>
      <c r="K11" s="52"/>
      <c r="P11" s="53"/>
      <c r="Q11" s="53"/>
      <c r="R11" s="52"/>
      <c r="S11" s="53"/>
      <c r="T11" s="52"/>
      <c r="U11" s="52"/>
    </row>
    <row r="12" spans="1:21" ht="15" x14ac:dyDescent="0.25">
      <c r="A12" s="1" t="s">
        <v>84</v>
      </c>
      <c r="B12" s="3">
        <v>7555</v>
      </c>
      <c r="E12" s="46"/>
      <c r="F12" s="46"/>
      <c r="G12" s="1">
        <v>165.85</v>
      </c>
      <c r="I12" s="3"/>
      <c r="K12" s="52"/>
      <c r="P12" s="53"/>
      <c r="Q12" s="53"/>
      <c r="R12" s="52"/>
      <c r="S12" s="53"/>
      <c r="T12" s="52"/>
      <c r="U12" s="52"/>
    </row>
    <row r="13" spans="1:21" ht="15" x14ac:dyDescent="0.25">
      <c r="A13" s="1" t="s">
        <v>85</v>
      </c>
      <c r="B13" s="3">
        <v>32815</v>
      </c>
      <c r="E13" s="46"/>
      <c r="F13" s="46"/>
      <c r="G13" s="1">
        <v>156.97999999999999</v>
      </c>
      <c r="I13" s="3"/>
      <c r="K13" s="52"/>
      <c r="P13" s="53"/>
      <c r="Q13" s="53"/>
      <c r="R13" s="52"/>
      <c r="S13" s="53"/>
      <c r="T13" s="52"/>
      <c r="U13" s="52"/>
    </row>
    <row r="14" spans="1:21" ht="15" x14ac:dyDescent="0.25">
      <c r="A14" s="1" t="s">
        <v>86</v>
      </c>
      <c r="B14" s="3">
        <v>13818</v>
      </c>
      <c r="E14" s="46"/>
      <c r="F14" s="46"/>
      <c r="G14" s="1">
        <v>166.22</v>
      </c>
      <c r="I14" s="3"/>
      <c r="P14" s="53"/>
      <c r="Q14" s="53"/>
      <c r="R14" s="52"/>
      <c r="S14" s="53"/>
      <c r="T14" s="52"/>
      <c r="U14" s="52"/>
    </row>
    <row r="15" spans="1:21" ht="15" x14ac:dyDescent="0.25">
      <c r="A15" s="1" t="s">
        <v>87</v>
      </c>
      <c r="B15" s="3">
        <v>84909</v>
      </c>
      <c r="E15" s="46"/>
      <c r="F15" s="46"/>
      <c r="G15" s="1">
        <v>172.01</v>
      </c>
      <c r="I15" s="3"/>
      <c r="P15" s="53"/>
      <c r="Q15" s="53"/>
      <c r="R15" s="52"/>
      <c r="S15" s="53"/>
      <c r="T15" s="52"/>
      <c r="U15" s="52"/>
    </row>
    <row r="16" spans="1:21" ht="15" x14ac:dyDescent="0.25">
      <c r="A16" s="1" t="s">
        <v>88</v>
      </c>
      <c r="B16" s="3">
        <v>245012</v>
      </c>
      <c r="E16" s="46"/>
      <c r="F16" s="46"/>
      <c r="G16" s="1">
        <v>152.1</v>
      </c>
      <c r="I16" s="3"/>
      <c r="P16" s="53"/>
      <c r="Q16" s="53"/>
      <c r="R16" s="52"/>
      <c r="S16" s="53"/>
      <c r="T16" s="52"/>
      <c r="U16" s="52"/>
    </row>
    <row r="17" spans="1:21" ht="15" x14ac:dyDescent="0.25">
      <c r="A17" s="1" t="s">
        <v>89</v>
      </c>
      <c r="B17" s="3">
        <v>37903</v>
      </c>
      <c r="E17" s="46"/>
      <c r="F17" s="46"/>
      <c r="G17" s="1">
        <v>159.66999999999999</v>
      </c>
      <c r="I17" s="3"/>
      <c r="P17" s="53"/>
      <c r="Q17" s="53"/>
      <c r="R17" s="52"/>
      <c r="S17" s="53"/>
      <c r="T17" s="52"/>
      <c r="U17" s="52"/>
    </row>
    <row r="18" spans="1:21" ht="15" x14ac:dyDescent="0.25">
      <c r="A18" s="1" t="s">
        <v>90</v>
      </c>
      <c r="B18" s="3">
        <v>38855</v>
      </c>
      <c r="E18" s="46"/>
      <c r="F18" s="46"/>
      <c r="G18" s="1">
        <v>156.04</v>
      </c>
      <c r="I18" s="3"/>
      <c r="P18" s="53"/>
      <c r="Q18" s="53"/>
      <c r="R18" s="52"/>
      <c r="S18" s="53"/>
      <c r="T18" s="52"/>
      <c r="U18" s="52"/>
    </row>
    <row r="19" spans="1:21" ht="15" x14ac:dyDescent="0.25">
      <c r="A19" s="1" t="s">
        <v>91</v>
      </c>
      <c r="B19" s="3">
        <v>26266</v>
      </c>
      <c r="E19" s="46"/>
      <c r="F19" s="46"/>
      <c r="G19" s="1">
        <v>152.1</v>
      </c>
      <c r="I19" s="3"/>
      <c r="K19" s="52"/>
      <c r="P19" s="53"/>
      <c r="Q19" s="53"/>
      <c r="R19" s="52"/>
      <c r="S19" s="53"/>
      <c r="T19" s="52"/>
      <c r="U19" s="52"/>
    </row>
    <row r="20" spans="1:21" ht="15" x14ac:dyDescent="0.25">
      <c r="A20" s="1" t="s">
        <v>92</v>
      </c>
      <c r="B20" s="3">
        <v>15411</v>
      </c>
      <c r="E20" s="46"/>
      <c r="F20" s="46"/>
      <c r="G20" s="1">
        <v>157.81</v>
      </c>
      <c r="I20" s="3"/>
      <c r="K20" s="52"/>
      <c r="P20" s="53"/>
      <c r="Q20" s="53"/>
      <c r="R20" s="52"/>
      <c r="S20" s="53"/>
      <c r="T20" s="52"/>
      <c r="U20" s="52"/>
    </row>
    <row r="21" spans="1:21" ht="15" x14ac:dyDescent="0.25">
      <c r="A21" s="1" t="s">
        <v>93</v>
      </c>
      <c r="B21" s="3">
        <v>15721</v>
      </c>
      <c r="E21" s="46"/>
      <c r="F21" s="46"/>
      <c r="G21" s="1">
        <v>154.63</v>
      </c>
      <c r="I21" s="3"/>
      <c r="K21" s="52"/>
      <c r="P21" s="53"/>
      <c r="Q21" s="53"/>
      <c r="R21" s="52"/>
      <c r="S21" s="53"/>
      <c r="T21" s="52"/>
      <c r="U21" s="52"/>
    </row>
    <row r="22" spans="1:21" ht="15" x14ac:dyDescent="0.25">
      <c r="A22" s="1" t="s">
        <v>94</v>
      </c>
      <c r="B22" s="3">
        <v>14140</v>
      </c>
      <c r="E22" s="46"/>
      <c r="F22" s="46"/>
      <c r="G22" s="1">
        <v>150.91999999999999</v>
      </c>
      <c r="I22" s="3"/>
      <c r="K22" s="52"/>
      <c r="P22" s="53"/>
      <c r="Q22" s="53"/>
      <c r="R22" s="52"/>
      <c r="S22" s="53"/>
      <c r="T22" s="52"/>
      <c r="U22" s="52"/>
    </row>
    <row r="23" spans="1:21" ht="15" x14ac:dyDescent="0.25">
      <c r="A23" s="1" t="s">
        <v>95</v>
      </c>
      <c r="B23" s="3">
        <v>8685</v>
      </c>
      <c r="E23" s="46"/>
      <c r="F23" s="46"/>
      <c r="G23" s="1">
        <v>155.68</v>
      </c>
      <c r="I23" s="3"/>
      <c r="K23" s="52"/>
      <c r="P23" s="53"/>
      <c r="Q23" s="53"/>
      <c r="R23" s="52"/>
      <c r="S23" s="53"/>
      <c r="T23" s="52"/>
      <c r="U23" s="52"/>
    </row>
    <row r="24" spans="1:21" ht="15" x14ac:dyDescent="0.25">
      <c r="A24" s="1" t="s">
        <v>96</v>
      </c>
      <c r="B24" s="3">
        <v>7171</v>
      </c>
      <c r="E24" s="46"/>
      <c r="F24" s="46"/>
      <c r="G24" s="1">
        <v>152.63</v>
      </c>
      <c r="I24" s="3"/>
      <c r="K24" s="52"/>
      <c r="P24" s="53"/>
      <c r="Q24" s="53"/>
      <c r="R24" s="52"/>
      <c r="S24" s="53"/>
      <c r="T24" s="52"/>
      <c r="U24" s="52"/>
    </row>
    <row r="25" spans="1:21" ht="15" x14ac:dyDescent="0.25">
      <c r="A25" s="1" t="s">
        <v>97</v>
      </c>
      <c r="B25" s="3">
        <v>6078</v>
      </c>
      <c r="E25" s="46"/>
      <c r="F25" s="46"/>
      <c r="G25" s="1">
        <v>148.82</v>
      </c>
      <c r="I25" s="3"/>
      <c r="K25" s="52"/>
      <c r="P25" s="53"/>
      <c r="Q25" s="53"/>
      <c r="R25" s="52"/>
      <c r="S25" s="53"/>
      <c r="T25" s="52"/>
      <c r="U25" s="52"/>
    </row>
    <row r="26" spans="1:21" ht="15" x14ac:dyDescent="0.25">
      <c r="A26" s="1" t="s">
        <v>98</v>
      </c>
      <c r="B26" s="3">
        <v>4537</v>
      </c>
      <c r="E26" s="46"/>
      <c r="F26" s="46"/>
      <c r="G26" s="1">
        <v>152.93</v>
      </c>
      <c r="I26" s="3"/>
      <c r="K26" s="52"/>
      <c r="P26" s="53"/>
      <c r="Q26" s="53"/>
      <c r="R26" s="52"/>
      <c r="S26" s="53"/>
      <c r="T26" s="52"/>
      <c r="U26" s="52"/>
    </row>
    <row r="27" spans="1:21" ht="15" x14ac:dyDescent="0.25">
      <c r="A27" s="1" t="s">
        <v>99</v>
      </c>
      <c r="B27" s="3">
        <v>3990</v>
      </c>
      <c r="E27" s="46"/>
      <c r="F27" s="46"/>
      <c r="G27" s="1">
        <v>155.54</v>
      </c>
      <c r="I27" s="3"/>
      <c r="K27" s="52"/>
      <c r="P27" s="53"/>
      <c r="Q27" s="53"/>
      <c r="R27" s="52"/>
      <c r="S27" s="53"/>
      <c r="T27" s="52"/>
      <c r="U27" s="52"/>
    </row>
    <row r="28" spans="1:21" ht="15" x14ac:dyDescent="0.25">
      <c r="A28" s="1" t="s">
        <v>100</v>
      </c>
      <c r="B28" s="3">
        <v>3572</v>
      </c>
      <c r="E28" s="46"/>
      <c r="F28" s="46"/>
      <c r="G28" s="1">
        <v>156.31</v>
      </c>
      <c r="I28" s="3"/>
      <c r="K28" s="52"/>
      <c r="P28" s="53"/>
      <c r="Q28" s="53"/>
      <c r="R28" s="52"/>
      <c r="S28" s="53"/>
      <c r="T28" s="52"/>
      <c r="U28" s="52"/>
    </row>
    <row r="29" spans="1:21" ht="15" x14ac:dyDescent="0.25">
      <c r="A29" s="1" t="s">
        <v>101</v>
      </c>
      <c r="B29" s="3">
        <v>2820</v>
      </c>
      <c r="E29" s="46"/>
      <c r="F29" s="46"/>
      <c r="G29" s="1">
        <v>154.49</v>
      </c>
      <c r="I29" s="3"/>
      <c r="K29" s="52"/>
      <c r="P29" s="53"/>
      <c r="Q29" s="53"/>
      <c r="R29" s="52"/>
      <c r="S29" s="53"/>
      <c r="T29" s="52"/>
      <c r="U29" s="52"/>
    </row>
    <row r="30" spans="1:21" ht="15" x14ac:dyDescent="0.25">
      <c r="A30" s="1" t="s">
        <v>102</v>
      </c>
      <c r="B30" s="3">
        <v>2498</v>
      </c>
      <c r="E30" s="46"/>
      <c r="F30" s="46"/>
      <c r="G30" s="1">
        <v>155.54</v>
      </c>
      <c r="I30" s="3"/>
      <c r="K30" s="52"/>
      <c r="P30" s="53"/>
      <c r="Q30" s="53"/>
      <c r="R30" s="52"/>
      <c r="S30" s="53"/>
      <c r="T30" s="52"/>
      <c r="U30" s="52"/>
    </row>
    <row r="31" spans="1:21" ht="15" x14ac:dyDescent="0.25">
      <c r="A31" s="1" t="s">
        <v>103</v>
      </c>
      <c r="B31" s="3">
        <v>1984</v>
      </c>
      <c r="E31" s="46"/>
      <c r="F31" s="46"/>
      <c r="G31" s="1">
        <v>151.37</v>
      </c>
      <c r="I31" s="3"/>
      <c r="K31" s="52"/>
      <c r="P31" s="53"/>
      <c r="Q31" s="53"/>
      <c r="R31" s="52"/>
      <c r="S31" s="53"/>
      <c r="T31" s="52"/>
      <c r="U31" s="52"/>
    </row>
    <row r="32" spans="1:21" ht="15" x14ac:dyDescent="0.25">
      <c r="A32" s="1" t="s">
        <v>104</v>
      </c>
      <c r="B32" s="3">
        <v>1894</v>
      </c>
      <c r="E32" s="46"/>
      <c r="F32" s="46"/>
      <c r="G32" s="1">
        <v>140.22</v>
      </c>
      <c r="I32" s="3"/>
      <c r="K32" s="52"/>
      <c r="P32" s="53"/>
      <c r="Q32" s="53"/>
      <c r="R32" s="52"/>
      <c r="S32" s="53"/>
      <c r="T32" s="52"/>
      <c r="U32" s="52"/>
    </row>
    <row r="33" spans="1:21" ht="15" x14ac:dyDescent="0.25">
      <c r="A33" s="1" t="s">
        <v>105</v>
      </c>
      <c r="B33" s="3">
        <v>1639</v>
      </c>
      <c r="E33" s="46"/>
      <c r="F33" s="46"/>
      <c r="G33" s="1">
        <v>152.05000000000001</v>
      </c>
      <c r="I33" s="3"/>
      <c r="K33" s="52"/>
      <c r="P33" s="53"/>
      <c r="Q33" s="53"/>
      <c r="R33" s="52"/>
      <c r="S33" s="53"/>
      <c r="T33" s="52"/>
      <c r="U33" s="52"/>
    </row>
    <row r="34" spans="1:21" ht="15" x14ac:dyDescent="0.25">
      <c r="A34" s="1" t="s">
        <v>106</v>
      </c>
      <c r="B34" s="3">
        <v>1650</v>
      </c>
      <c r="E34" s="46"/>
      <c r="F34" s="46"/>
      <c r="G34" s="1">
        <v>147.34</v>
      </c>
      <c r="I34" s="3"/>
      <c r="K34" s="52"/>
      <c r="P34" s="53"/>
      <c r="Q34" s="53"/>
      <c r="R34" s="52"/>
      <c r="S34" s="53"/>
      <c r="T34" s="52"/>
      <c r="U34" s="52"/>
    </row>
    <row r="35" spans="1:21" ht="15" x14ac:dyDescent="0.25">
      <c r="A35" s="1" t="s">
        <v>107</v>
      </c>
      <c r="B35" s="3">
        <v>1276</v>
      </c>
      <c r="E35" s="46"/>
      <c r="F35" s="46"/>
      <c r="G35" s="1">
        <v>151.38</v>
      </c>
      <c r="I35" s="3"/>
      <c r="K35" s="52"/>
      <c r="P35" s="53"/>
      <c r="Q35" s="53"/>
      <c r="R35" s="52"/>
      <c r="S35" s="53"/>
      <c r="T35" s="52"/>
      <c r="U35" s="52"/>
    </row>
    <row r="36" spans="1:21" ht="15" x14ac:dyDescent="0.25">
      <c r="A36" s="1" t="s">
        <v>108</v>
      </c>
      <c r="B36" s="3">
        <v>1939</v>
      </c>
      <c r="E36" s="46"/>
      <c r="F36" s="46"/>
      <c r="G36" s="1">
        <v>129.6</v>
      </c>
      <c r="I36" s="3"/>
      <c r="K36" s="52"/>
      <c r="P36" s="53"/>
      <c r="Q36" s="53"/>
      <c r="R36" s="52"/>
      <c r="S36" s="53"/>
      <c r="T36" s="52"/>
      <c r="U36" s="52"/>
    </row>
    <row r="37" spans="1:21" ht="15" x14ac:dyDescent="0.25">
      <c r="A37" s="1" t="s">
        <v>109</v>
      </c>
      <c r="B37" s="3">
        <v>1028</v>
      </c>
      <c r="E37" s="46"/>
      <c r="F37" s="46"/>
      <c r="G37" s="1">
        <v>152.65</v>
      </c>
      <c r="I37" s="3"/>
      <c r="K37" s="52"/>
      <c r="P37" s="53"/>
      <c r="Q37" s="53"/>
      <c r="R37" s="52"/>
      <c r="S37" s="53"/>
      <c r="T37" s="52"/>
      <c r="U37" s="52"/>
    </row>
    <row r="38" spans="1:21" ht="15" x14ac:dyDescent="0.25">
      <c r="A38" s="1" t="s">
        <v>110</v>
      </c>
      <c r="B38" s="3">
        <v>924</v>
      </c>
      <c r="E38" s="46"/>
      <c r="F38" s="46"/>
      <c r="G38" s="1">
        <v>146.08000000000001</v>
      </c>
      <c r="I38" s="3"/>
      <c r="K38" s="52"/>
      <c r="P38" s="53"/>
      <c r="Q38" s="53"/>
      <c r="R38" s="52"/>
      <c r="S38" s="53"/>
      <c r="T38" s="52"/>
      <c r="U38" s="52"/>
    </row>
    <row r="39" spans="1:21" ht="15" x14ac:dyDescent="0.25">
      <c r="A39" s="1" t="s">
        <v>111</v>
      </c>
      <c r="B39" s="3">
        <v>824</v>
      </c>
      <c r="E39" s="46"/>
      <c r="F39" s="46"/>
      <c r="G39" s="1">
        <v>147.16999999999999</v>
      </c>
      <c r="I39" s="3"/>
      <c r="K39" s="52"/>
      <c r="P39" s="53"/>
      <c r="Q39" s="53"/>
      <c r="R39" s="52"/>
      <c r="S39" s="53"/>
      <c r="T39" s="52"/>
      <c r="U39" s="52"/>
    </row>
    <row r="40" spans="1:21" ht="15" x14ac:dyDescent="0.25">
      <c r="A40" s="1" t="s">
        <v>112</v>
      </c>
      <c r="B40" s="3">
        <v>730</v>
      </c>
      <c r="E40" s="46"/>
      <c r="F40" s="46"/>
      <c r="G40" s="1">
        <v>151.41999999999999</v>
      </c>
      <c r="I40" s="3"/>
      <c r="K40" s="52"/>
      <c r="P40" s="53"/>
      <c r="Q40" s="53"/>
      <c r="R40" s="52"/>
      <c r="S40" s="53"/>
      <c r="T40" s="52"/>
      <c r="U40" s="52"/>
    </row>
    <row r="41" spans="1:21" ht="15" x14ac:dyDescent="0.25">
      <c r="A41" s="1" t="s">
        <v>113</v>
      </c>
      <c r="B41" s="3">
        <v>1187</v>
      </c>
      <c r="E41" s="46"/>
      <c r="F41" s="46"/>
      <c r="G41" s="1">
        <v>138.68</v>
      </c>
      <c r="I41" s="3"/>
      <c r="K41" s="52"/>
      <c r="P41" s="53"/>
      <c r="Q41" s="53"/>
      <c r="R41" s="52"/>
      <c r="S41" s="53"/>
      <c r="T41" s="52"/>
      <c r="U41" s="52"/>
    </row>
    <row r="42" spans="1:21" ht="15" x14ac:dyDescent="0.25">
      <c r="A42" s="1" t="s">
        <v>114</v>
      </c>
      <c r="B42" s="3">
        <v>606</v>
      </c>
      <c r="E42" s="46"/>
      <c r="F42" s="46"/>
      <c r="G42" s="1">
        <v>144.69999999999999</v>
      </c>
      <c r="I42" s="3"/>
      <c r="K42" s="52"/>
      <c r="P42" s="53"/>
      <c r="Q42" s="53"/>
      <c r="R42" s="52"/>
      <c r="S42" s="53"/>
      <c r="T42" s="52"/>
      <c r="U42" s="52"/>
    </row>
    <row r="43" spans="1:21" ht="15" x14ac:dyDescent="0.25">
      <c r="A43" s="1" t="s">
        <v>115</v>
      </c>
      <c r="B43" s="3">
        <v>730</v>
      </c>
      <c r="E43" s="46"/>
      <c r="F43" s="46"/>
      <c r="G43" s="1">
        <v>140.55000000000001</v>
      </c>
      <c r="I43" s="3"/>
      <c r="K43" s="52"/>
      <c r="P43" s="53"/>
      <c r="Q43" s="53"/>
      <c r="R43" s="52"/>
      <c r="S43" s="53"/>
      <c r="T43" s="52"/>
      <c r="U43" s="52"/>
    </row>
    <row r="44" spans="1:21" ht="15" x14ac:dyDescent="0.25">
      <c r="A44" s="1" t="s">
        <v>116</v>
      </c>
      <c r="B44" s="3">
        <v>503</v>
      </c>
      <c r="E44" s="46"/>
      <c r="F44" s="46"/>
      <c r="G44" s="1">
        <v>149.97999999999999</v>
      </c>
      <c r="I44" s="3"/>
      <c r="K44" s="52"/>
      <c r="P44" s="53"/>
      <c r="Q44" s="53"/>
      <c r="R44" s="52"/>
      <c r="S44" s="53"/>
      <c r="T44" s="52"/>
      <c r="U44" s="52"/>
    </row>
    <row r="45" spans="1:21" ht="15" x14ac:dyDescent="0.25">
      <c r="A45" s="1" t="s">
        <v>117</v>
      </c>
      <c r="B45" s="3">
        <v>422</v>
      </c>
      <c r="E45" s="46"/>
      <c r="F45" s="46"/>
      <c r="G45" s="1">
        <v>149.97</v>
      </c>
      <c r="I45" s="3"/>
      <c r="K45" s="52"/>
      <c r="P45" s="53"/>
      <c r="Q45" s="53"/>
      <c r="R45" s="52"/>
      <c r="S45" s="53"/>
      <c r="T45" s="52"/>
      <c r="U45" s="52"/>
    </row>
    <row r="46" spans="1:21" ht="15" x14ac:dyDescent="0.25">
      <c r="A46" s="1" t="s">
        <v>118</v>
      </c>
      <c r="B46" s="3">
        <v>550</v>
      </c>
      <c r="E46" s="46"/>
      <c r="F46" s="46"/>
      <c r="G46" s="1">
        <v>136.86000000000001</v>
      </c>
      <c r="I46" s="3"/>
      <c r="K46" s="52"/>
      <c r="P46" s="53"/>
      <c r="Q46" s="53"/>
      <c r="R46" s="52"/>
      <c r="S46" s="53"/>
      <c r="T46" s="52"/>
      <c r="U46" s="52"/>
    </row>
    <row r="47" spans="1:21" ht="15" x14ac:dyDescent="0.25">
      <c r="A47" s="1" t="s">
        <v>119</v>
      </c>
      <c r="B47" s="3">
        <v>439</v>
      </c>
      <c r="E47" s="46"/>
      <c r="F47" s="46"/>
      <c r="G47" s="1">
        <v>147.34</v>
      </c>
      <c r="I47" s="3"/>
      <c r="K47" s="52"/>
      <c r="P47" s="53"/>
      <c r="Q47" s="53"/>
      <c r="R47" s="52"/>
      <c r="S47" s="53"/>
      <c r="T47" s="52"/>
      <c r="U47" s="52"/>
    </row>
    <row r="48" spans="1:21" ht="15" x14ac:dyDescent="0.25">
      <c r="A48" s="1" t="s">
        <v>120</v>
      </c>
      <c r="B48" s="3">
        <v>352</v>
      </c>
      <c r="E48" s="46"/>
      <c r="F48" s="46"/>
      <c r="G48" s="1">
        <v>153.6</v>
      </c>
      <c r="I48" s="3"/>
      <c r="K48" s="52"/>
      <c r="P48" s="53"/>
      <c r="Q48" s="53"/>
      <c r="R48" s="52"/>
      <c r="S48" s="53"/>
      <c r="T48" s="52"/>
      <c r="U48" s="52"/>
    </row>
    <row r="49" spans="1:21" ht="15" x14ac:dyDescent="0.25">
      <c r="A49" s="1" t="s">
        <v>121</v>
      </c>
      <c r="B49" s="3">
        <v>379</v>
      </c>
      <c r="E49" s="46"/>
      <c r="F49" s="46"/>
      <c r="G49" s="1">
        <v>143.74</v>
      </c>
      <c r="I49" s="3"/>
      <c r="K49" s="52"/>
      <c r="P49" s="53"/>
      <c r="Q49" s="53"/>
      <c r="R49" s="52"/>
      <c r="S49" s="53"/>
      <c r="T49" s="52"/>
      <c r="U49" s="52"/>
    </row>
    <row r="50" spans="1:21" ht="15" x14ac:dyDescent="0.25">
      <c r="A50" s="1" t="s">
        <v>122</v>
      </c>
      <c r="B50" s="3">
        <v>349</v>
      </c>
      <c r="E50" s="46"/>
      <c r="F50" s="46"/>
      <c r="G50" s="1">
        <v>149.41</v>
      </c>
      <c r="I50" s="3"/>
      <c r="K50" s="52"/>
      <c r="P50" s="53"/>
      <c r="Q50" s="53"/>
      <c r="R50" s="52"/>
      <c r="S50" s="53"/>
      <c r="T50" s="52"/>
      <c r="U50" s="52"/>
    </row>
    <row r="51" spans="1:21" ht="15" x14ac:dyDescent="0.25">
      <c r="A51" s="1" t="s">
        <v>123</v>
      </c>
      <c r="B51" s="3">
        <v>303</v>
      </c>
      <c r="E51" s="46"/>
      <c r="F51" s="46"/>
      <c r="G51" s="1">
        <v>143.25</v>
      </c>
      <c r="I51" s="3"/>
      <c r="K51" s="52"/>
      <c r="P51" s="53"/>
      <c r="Q51" s="53"/>
      <c r="R51" s="52"/>
      <c r="S51" s="53"/>
      <c r="T51" s="52"/>
      <c r="U51" s="52"/>
    </row>
    <row r="52" spans="1:21" ht="15" x14ac:dyDescent="0.25">
      <c r="A52" s="1" t="s">
        <v>124</v>
      </c>
      <c r="B52" s="3">
        <v>290</v>
      </c>
      <c r="E52" s="46"/>
      <c r="F52" s="46"/>
      <c r="G52" s="1">
        <v>142.19999999999999</v>
      </c>
      <c r="I52" s="3"/>
      <c r="K52" s="52"/>
      <c r="P52" s="53"/>
      <c r="Q52" s="53"/>
      <c r="R52" s="52"/>
      <c r="S52" s="53"/>
      <c r="T52" s="52"/>
      <c r="U52" s="52"/>
    </row>
    <row r="53" spans="1:21" ht="15" x14ac:dyDescent="0.25">
      <c r="A53" s="1" t="s">
        <v>125</v>
      </c>
      <c r="B53" s="3">
        <v>220</v>
      </c>
      <c r="E53" s="46"/>
      <c r="F53" s="46"/>
      <c r="G53" s="1">
        <v>136.72</v>
      </c>
      <c r="I53" s="3"/>
      <c r="K53" s="52"/>
      <c r="P53" s="53"/>
      <c r="Q53" s="53"/>
      <c r="R53" s="52"/>
      <c r="S53" s="53"/>
      <c r="T53" s="52"/>
      <c r="U53" s="52"/>
    </row>
    <row r="54" spans="1:21" ht="15" x14ac:dyDescent="0.25">
      <c r="A54" s="1" t="s">
        <v>39</v>
      </c>
      <c r="B54" s="3">
        <v>4234</v>
      </c>
      <c r="E54" s="46"/>
      <c r="F54" s="46"/>
      <c r="G54" s="1">
        <v>135.69999999999999</v>
      </c>
      <c r="I54" s="3"/>
      <c r="K54" s="52"/>
      <c r="P54" s="53"/>
      <c r="Q54" s="53"/>
      <c r="R54" s="52"/>
      <c r="S54" s="53"/>
      <c r="T54" s="52"/>
      <c r="U54" s="52"/>
    </row>
    <row r="55" spans="1:21" x14ac:dyDescent="0.2">
      <c r="B55" s="3"/>
      <c r="I55" s="3"/>
      <c r="O55" s="6"/>
      <c r="P55" s="6"/>
      <c r="R55" s="6"/>
      <c r="S55" s="6"/>
    </row>
    <row r="56" spans="1:21" x14ac:dyDescent="0.2">
      <c r="A56" s="1" t="s">
        <v>31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2BE9-FAEE-429A-95CD-6BE105A685D1}">
  <sheetPr>
    <tabColor rgb="FF00B050"/>
  </sheetPr>
  <dimension ref="A1:G56"/>
  <sheetViews>
    <sheetView zoomScaleNormal="100" workbookViewId="0">
      <pane xSplit="1" ySplit="3" topLeftCell="B40" activePane="bottomRight" state="frozen"/>
      <selection activeCell="R3" sqref="R3"/>
      <selection pane="topRight" activeCell="R3" sqref="R3"/>
      <selection pane="bottomLeft" activeCell="R3" sqref="R3"/>
      <selection pane="bottomRight" activeCell="A56" sqref="A56"/>
    </sheetView>
  </sheetViews>
  <sheetFormatPr defaultColWidth="8.85546875" defaultRowHeight="12.75" x14ac:dyDescent="0.2"/>
  <cols>
    <col min="1" max="1" width="7.85546875" style="3" customWidth="1"/>
    <col min="2" max="2" width="9.140625" style="3" customWidth="1"/>
    <col min="3" max="7" width="10.42578125" style="3" customWidth="1"/>
    <col min="8" max="8" width="5.7109375" style="3" customWidth="1"/>
    <col min="9" max="9" width="10" style="3" bestFit="1" customWidth="1"/>
    <col min="10" max="16384" width="8.85546875" style="3"/>
  </cols>
  <sheetData>
    <row r="1" spans="1:7" x14ac:dyDescent="0.2">
      <c r="A1" s="3" t="s">
        <v>142</v>
      </c>
    </row>
    <row r="3" spans="1:7" x14ac:dyDescent="0.2">
      <c r="A3" s="3" t="s">
        <v>37</v>
      </c>
      <c r="B3" s="3" t="s">
        <v>127</v>
      </c>
      <c r="G3" s="3" t="s">
        <v>126</v>
      </c>
    </row>
    <row r="4" spans="1:7" x14ac:dyDescent="0.2">
      <c r="A4" s="3" t="s">
        <v>38</v>
      </c>
      <c r="B4" s="3">
        <v>19555</v>
      </c>
      <c r="G4" s="3">
        <v>50137</v>
      </c>
    </row>
    <row r="5" spans="1:7" x14ac:dyDescent="0.2">
      <c r="A5" s="3" t="s">
        <v>77</v>
      </c>
      <c r="B5" s="3">
        <v>2618</v>
      </c>
      <c r="G5" s="3">
        <v>44827</v>
      </c>
    </row>
    <row r="6" spans="1:7" x14ac:dyDescent="0.2">
      <c r="A6" s="3" t="s">
        <v>78</v>
      </c>
      <c r="B6" s="3">
        <v>2531</v>
      </c>
      <c r="G6" s="3">
        <v>45061</v>
      </c>
    </row>
    <row r="7" spans="1:7" x14ac:dyDescent="0.2">
      <c r="A7" s="3" t="s">
        <v>79</v>
      </c>
      <c r="B7" s="3">
        <v>3128</v>
      </c>
      <c r="G7" s="3">
        <v>44215</v>
      </c>
    </row>
    <row r="8" spans="1:7" x14ac:dyDescent="0.2">
      <c r="A8" s="3" t="s">
        <v>80</v>
      </c>
      <c r="B8" s="3">
        <v>4227</v>
      </c>
      <c r="G8" s="3">
        <v>46107</v>
      </c>
    </row>
    <row r="9" spans="1:7" x14ac:dyDescent="0.2">
      <c r="A9" s="3" t="s">
        <v>81</v>
      </c>
      <c r="B9" s="3">
        <v>4091</v>
      </c>
      <c r="G9" s="3">
        <v>46199</v>
      </c>
    </row>
    <row r="10" spans="1:7" x14ac:dyDescent="0.2">
      <c r="A10" s="3" t="s">
        <v>82</v>
      </c>
      <c r="B10" s="3">
        <v>6429</v>
      </c>
      <c r="G10" s="3">
        <v>41886</v>
      </c>
    </row>
    <row r="11" spans="1:7" x14ac:dyDescent="0.2">
      <c r="A11" s="3" t="s">
        <v>83</v>
      </c>
      <c r="B11" s="3">
        <v>6294</v>
      </c>
      <c r="G11" s="3">
        <v>45333</v>
      </c>
    </row>
    <row r="12" spans="1:7" x14ac:dyDescent="0.2">
      <c r="A12" s="3" t="s">
        <v>84</v>
      </c>
      <c r="B12" s="3">
        <v>8488</v>
      </c>
      <c r="G12" s="3">
        <v>43508</v>
      </c>
    </row>
    <row r="13" spans="1:7" x14ac:dyDescent="0.2">
      <c r="A13" s="3" t="s">
        <v>85</v>
      </c>
      <c r="B13" s="3">
        <v>28104</v>
      </c>
      <c r="G13" s="3">
        <v>42450</v>
      </c>
    </row>
    <row r="14" spans="1:7" x14ac:dyDescent="0.2">
      <c r="A14" s="3" t="s">
        <v>86</v>
      </c>
      <c r="B14" s="3">
        <v>18837</v>
      </c>
      <c r="G14" s="3">
        <v>44561</v>
      </c>
    </row>
    <row r="15" spans="1:7" x14ac:dyDescent="0.2">
      <c r="A15" s="3" t="s">
        <v>87</v>
      </c>
      <c r="B15" s="3">
        <v>87575</v>
      </c>
      <c r="G15" s="3">
        <v>42496</v>
      </c>
    </row>
    <row r="16" spans="1:7" x14ac:dyDescent="0.2">
      <c r="A16" s="3" t="s">
        <v>88</v>
      </c>
      <c r="B16" s="3">
        <v>124915</v>
      </c>
      <c r="G16" s="3">
        <v>41254</v>
      </c>
    </row>
    <row r="17" spans="1:7" x14ac:dyDescent="0.2">
      <c r="A17" s="3" t="s">
        <v>89</v>
      </c>
      <c r="B17" s="3">
        <v>56558</v>
      </c>
      <c r="G17" s="3">
        <v>42548</v>
      </c>
    </row>
    <row r="18" spans="1:7" x14ac:dyDescent="0.2">
      <c r="A18" s="3" t="s">
        <v>90</v>
      </c>
      <c r="B18" s="3">
        <v>44256</v>
      </c>
      <c r="G18" s="3">
        <v>42335</v>
      </c>
    </row>
    <row r="19" spans="1:7" x14ac:dyDescent="0.2">
      <c r="A19" s="3" t="s">
        <v>91</v>
      </c>
      <c r="B19" s="3">
        <v>30065</v>
      </c>
      <c r="G19" s="3">
        <v>42006</v>
      </c>
    </row>
    <row r="20" spans="1:7" x14ac:dyDescent="0.2">
      <c r="A20" s="3" t="s">
        <v>92</v>
      </c>
      <c r="B20" s="3">
        <v>23273</v>
      </c>
      <c r="G20" s="3">
        <v>40869</v>
      </c>
    </row>
    <row r="21" spans="1:7" x14ac:dyDescent="0.2">
      <c r="A21" s="3" t="s">
        <v>93</v>
      </c>
      <c r="B21" s="3">
        <v>19292</v>
      </c>
      <c r="G21" s="3">
        <v>40601</v>
      </c>
    </row>
    <row r="22" spans="1:7" x14ac:dyDescent="0.2">
      <c r="A22" s="3" t="s">
        <v>94</v>
      </c>
      <c r="B22" s="3">
        <v>15222</v>
      </c>
      <c r="G22" s="3">
        <v>40701</v>
      </c>
    </row>
    <row r="23" spans="1:7" x14ac:dyDescent="0.2">
      <c r="A23" s="3" t="s">
        <v>95</v>
      </c>
      <c r="B23" s="3">
        <v>13393</v>
      </c>
      <c r="G23" s="3">
        <v>39471</v>
      </c>
    </row>
    <row r="24" spans="1:7" x14ac:dyDescent="0.2">
      <c r="A24" s="3" t="s">
        <v>96</v>
      </c>
      <c r="B24" s="3">
        <v>11374</v>
      </c>
      <c r="G24" s="3">
        <v>40206</v>
      </c>
    </row>
    <row r="25" spans="1:7" x14ac:dyDescent="0.2">
      <c r="A25" s="3" t="s">
        <v>97</v>
      </c>
      <c r="B25" s="3">
        <v>9737</v>
      </c>
      <c r="G25" s="3">
        <v>39377</v>
      </c>
    </row>
    <row r="26" spans="1:7" x14ac:dyDescent="0.2">
      <c r="A26" s="3" t="s">
        <v>98</v>
      </c>
      <c r="B26" s="3">
        <v>8360</v>
      </c>
      <c r="G26" s="3">
        <v>39808</v>
      </c>
    </row>
    <row r="27" spans="1:7" x14ac:dyDescent="0.2">
      <c r="A27" s="3" t="s">
        <v>99</v>
      </c>
      <c r="B27" s="3">
        <v>9396</v>
      </c>
      <c r="G27" s="3">
        <v>37991</v>
      </c>
    </row>
    <row r="28" spans="1:7" x14ac:dyDescent="0.2">
      <c r="A28" s="3" t="s">
        <v>100</v>
      </c>
      <c r="B28" s="3">
        <v>6540</v>
      </c>
      <c r="G28" s="3">
        <v>39024</v>
      </c>
    </row>
    <row r="29" spans="1:7" x14ac:dyDescent="0.2">
      <c r="A29" s="3" t="s">
        <v>101</v>
      </c>
      <c r="B29" s="3">
        <v>5612</v>
      </c>
      <c r="G29" s="3">
        <v>39587</v>
      </c>
    </row>
    <row r="30" spans="1:7" x14ac:dyDescent="0.2">
      <c r="A30" s="3" t="s">
        <v>102</v>
      </c>
      <c r="B30" s="3">
        <v>5015</v>
      </c>
      <c r="G30" s="3">
        <v>38358</v>
      </c>
    </row>
    <row r="31" spans="1:7" x14ac:dyDescent="0.2">
      <c r="A31" s="3" t="s">
        <v>103</v>
      </c>
      <c r="B31" s="3">
        <v>4281</v>
      </c>
      <c r="G31" s="3">
        <v>38779</v>
      </c>
    </row>
    <row r="32" spans="1:7" x14ac:dyDescent="0.2">
      <c r="A32" s="3" t="s">
        <v>104</v>
      </c>
      <c r="B32" s="3">
        <v>3757</v>
      </c>
      <c r="G32" s="3">
        <v>38313</v>
      </c>
    </row>
    <row r="33" spans="1:7" x14ac:dyDescent="0.2">
      <c r="A33" s="3" t="s">
        <v>105</v>
      </c>
      <c r="B33" s="3">
        <v>2889</v>
      </c>
      <c r="G33" s="3">
        <v>39304</v>
      </c>
    </row>
    <row r="34" spans="1:7" x14ac:dyDescent="0.2">
      <c r="A34" s="3" t="s">
        <v>106</v>
      </c>
      <c r="B34" s="3">
        <v>3014</v>
      </c>
      <c r="G34" s="3">
        <v>37685</v>
      </c>
    </row>
    <row r="35" spans="1:7" x14ac:dyDescent="0.2">
      <c r="A35" s="3" t="s">
        <v>107</v>
      </c>
      <c r="B35" s="3">
        <v>2513</v>
      </c>
      <c r="G35" s="3">
        <v>37914</v>
      </c>
    </row>
    <row r="36" spans="1:7" x14ac:dyDescent="0.2">
      <c r="A36" s="3" t="s">
        <v>108</v>
      </c>
      <c r="B36" s="3">
        <v>2058</v>
      </c>
      <c r="G36" s="3">
        <v>38934</v>
      </c>
    </row>
    <row r="37" spans="1:7" x14ac:dyDescent="0.2">
      <c r="A37" s="3" t="s">
        <v>109</v>
      </c>
      <c r="B37" s="3">
        <v>1834</v>
      </c>
      <c r="G37" s="3">
        <v>38934</v>
      </c>
    </row>
    <row r="38" spans="1:7" x14ac:dyDescent="0.2">
      <c r="A38" s="3" t="s">
        <v>110</v>
      </c>
      <c r="B38" s="3">
        <v>1859</v>
      </c>
      <c r="G38" s="3">
        <v>36453</v>
      </c>
    </row>
    <row r="39" spans="1:7" x14ac:dyDescent="0.2">
      <c r="A39" s="3" t="s">
        <v>111</v>
      </c>
      <c r="B39" s="3">
        <v>1720</v>
      </c>
      <c r="G39" s="3">
        <v>37205</v>
      </c>
    </row>
    <row r="40" spans="1:7" x14ac:dyDescent="0.2">
      <c r="A40" s="3" t="s">
        <v>112</v>
      </c>
      <c r="B40" s="3">
        <v>1316</v>
      </c>
      <c r="G40" s="3">
        <v>38275</v>
      </c>
    </row>
    <row r="41" spans="1:7" x14ac:dyDescent="0.2">
      <c r="A41" s="3" t="s">
        <v>113</v>
      </c>
      <c r="B41" s="3">
        <v>1297</v>
      </c>
      <c r="G41" s="3">
        <v>37630</v>
      </c>
    </row>
    <row r="42" spans="1:7" x14ac:dyDescent="0.2">
      <c r="A42" s="3" t="s">
        <v>114</v>
      </c>
      <c r="B42" s="3">
        <v>1096</v>
      </c>
      <c r="G42" s="3">
        <v>38272</v>
      </c>
    </row>
    <row r="43" spans="1:7" x14ac:dyDescent="0.2">
      <c r="A43" s="3" t="s">
        <v>115</v>
      </c>
      <c r="B43" s="3">
        <v>875</v>
      </c>
      <c r="G43" s="3">
        <v>38020</v>
      </c>
    </row>
    <row r="44" spans="1:7" x14ac:dyDescent="0.2">
      <c r="A44" s="3" t="s">
        <v>116</v>
      </c>
      <c r="B44" s="3">
        <v>875</v>
      </c>
      <c r="G44" s="3">
        <v>38155</v>
      </c>
    </row>
    <row r="45" spans="1:7" x14ac:dyDescent="0.2">
      <c r="A45" s="3" t="s">
        <v>117</v>
      </c>
      <c r="B45" s="3">
        <v>783</v>
      </c>
      <c r="G45" s="3">
        <v>39086</v>
      </c>
    </row>
    <row r="46" spans="1:7" x14ac:dyDescent="0.2">
      <c r="A46" s="3" t="s">
        <v>118</v>
      </c>
      <c r="B46" s="3">
        <v>662</v>
      </c>
      <c r="G46" s="3">
        <v>35947</v>
      </c>
    </row>
    <row r="47" spans="1:7" x14ac:dyDescent="0.2">
      <c r="A47" s="3" t="s">
        <v>119</v>
      </c>
      <c r="B47" s="3">
        <v>757</v>
      </c>
      <c r="G47" s="3">
        <v>36561</v>
      </c>
    </row>
    <row r="48" spans="1:7" x14ac:dyDescent="0.2">
      <c r="A48" s="3" t="s">
        <v>120</v>
      </c>
      <c r="B48" s="3">
        <v>886</v>
      </c>
      <c r="G48" s="3">
        <v>34205</v>
      </c>
    </row>
    <row r="49" spans="1:7" x14ac:dyDescent="0.2">
      <c r="A49" s="3" t="s">
        <v>121</v>
      </c>
      <c r="B49" s="3">
        <v>484</v>
      </c>
      <c r="G49" s="3">
        <v>37375</v>
      </c>
    </row>
    <row r="50" spans="1:7" x14ac:dyDescent="0.2">
      <c r="A50" s="3" t="s">
        <v>122</v>
      </c>
      <c r="B50" s="3">
        <v>508</v>
      </c>
      <c r="G50" s="3">
        <v>38292</v>
      </c>
    </row>
    <row r="51" spans="1:7" x14ac:dyDescent="0.2">
      <c r="A51" s="3" t="s">
        <v>123</v>
      </c>
      <c r="B51" s="3">
        <v>423</v>
      </c>
      <c r="G51" s="3">
        <v>39365</v>
      </c>
    </row>
    <row r="52" spans="1:7" x14ac:dyDescent="0.2">
      <c r="A52" s="3" t="s">
        <v>124</v>
      </c>
      <c r="B52" s="3">
        <v>382</v>
      </c>
      <c r="G52" s="3">
        <v>35867</v>
      </c>
    </row>
    <row r="53" spans="1:7" x14ac:dyDescent="0.2">
      <c r="A53" s="3" t="s">
        <v>125</v>
      </c>
      <c r="B53" s="3">
        <v>374</v>
      </c>
      <c r="G53" s="3">
        <v>39039</v>
      </c>
    </row>
    <row r="54" spans="1:7" x14ac:dyDescent="0.2">
      <c r="A54" s="3" t="s">
        <v>39</v>
      </c>
      <c r="B54" s="3">
        <v>5010</v>
      </c>
      <c r="G54" s="3">
        <v>35974</v>
      </c>
    </row>
    <row r="56" spans="1:7" x14ac:dyDescent="0.2">
      <c r="A56" s="3" t="s">
        <v>31</v>
      </c>
    </row>
  </sheetData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276E8-C6E8-4ABF-8ADC-3E74AA3FA174}">
  <sheetPr>
    <tabColor rgb="FF00B050"/>
  </sheetPr>
  <dimension ref="A1:AM118"/>
  <sheetViews>
    <sheetView topLeftCell="A19" zoomScaleNormal="100" workbookViewId="0">
      <selection activeCell="H35" sqref="H35:H36"/>
    </sheetView>
  </sheetViews>
  <sheetFormatPr defaultRowHeight="15" x14ac:dyDescent="0.25"/>
  <cols>
    <col min="1" max="1" width="32.28515625" customWidth="1"/>
    <col min="4" max="4" width="12.42578125" customWidth="1"/>
    <col min="10" max="17" width="7.42578125" customWidth="1"/>
    <col min="18" max="19" width="12.5703125" bestFit="1" customWidth="1"/>
    <col min="20" max="20" width="26.85546875" bestFit="1" customWidth="1"/>
    <col min="21" max="21" width="25.140625" bestFit="1" customWidth="1"/>
    <col min="22" max="28" width="16" bestFit="1" customWidth="1"/>
    <col min="29" max="29" width="11.85546875" bestFit="1" customWidth="1"/>
    <col min="30" max="30" width="16" customWidth="1"/>
    <col min="31" max="31" width="17.7109375" bestFit="1" customWidth="1"/>
    <col min="32" max="32" width="20.28515625" bestFit="1" customWidth="1"/>
    <col min="33" max="33" width="20.5703125" bestFit="1" customWidth="1"/>
    <col min="34" max="34" width="20.28515625" bestFit="1" customWidth="1"/>
    <col min="35" max="35" width="20.5703125" bestFit="1" customWidth="1"/>
    <col min="36" max="36" width="20.28515625" bestFit="1" customWidth="1"/>
    <col min="37" max="37" width="20.5703125" bestFit="1" customWidth="1"/>
    <col min="38" max="38" width="20.28515625" bestFit="1" customWidth="1"/>
    <col min="39" max="39" width="28.140625" bestFit="1" customWidth="1"/>
    <col min="40" max="40" width="27.85546875" bestFit="1" customWidth="1"/>
    <col min="41" max="41" width="20.5703125" bestFit="1" customWidth="1"/>
    <col min="42" max="42" width="20.28515625" bestFit="1" customWidth="1"/>
    <col min="43" max="43" width="17.140625" bestFit="1" customWidth="1"/>
    <col min="44" max="44" width="20.5703125" bestFit="1" customWidth="1"/>
    <col min="45" max="45" width="20.28515625" bestFit="1" customWidth="1"/>
    <col min="46" max="46" width="17.140625" bestFit="1" customWidth="1"/>
    <col min="47" max="47" width="28.140625" bestFit="1" customWidth="1"/>
    <col min="48" max="48" width="27.85546875" bestFit="1" customWidth="1"/>
    <col min="49" max="49" width="24.42578125" bestFit="1" customWidth="1"/>
  </cols>
  <sheetData>
    <row r="1" spans="1:39" x14ac:dyDescent="0.25">
      <c r="A1" t="s">
        <v>58</v>
      </c>
    </row>
    <row r="3" spans="1:39" x14ac:dyDescent="0.25">
      <c r="A3" t="s">
        <v>42</v>
      </c>
    </row>
    <row r="4" spans="1:39" x14ac:dyDescent="0.25">
      <c r="E4" t="s">
        <v>43</v>
      </c>
      <c r="F4" t="s">
        <v>44</v>
      </c>
    </row>
    <row r="5" spans="1:39" x14ac:dyDescent="0.25">
      <c r="D5" t="s">
        <v>65</v>
      </c>
      <c r="E5" t="s">
        <v>66</v>
      </c>
      <c r="F5" t="s">
        <v>67</v>
      </c>
      <c r="G5" t="s">
        <v>45</v>
      </c>
      <c r="H5" t="s">
        <v>46</v>
      </c>
    </row>
    <row r="6" spans="1:39" x14ac:dyDescent="0.25">
      <c r="B6" t="s">
        <v>47</v>
      </c>
      <c r="C6" t="s">
        <v>0</v>
      </c>
      <c r="D6" t="s">
        <v>48</v>
      </c>
      <c r="E6" t="s">
        <v>48</v>
      </c>
      <c r="F6" t="s">
        <v>48</v>
      </c>
      <c r="G6" t="s">
        <v>48</v>
      </c>
      <c r="H6" t="s">
        <v>49</v>
      </c>
      <c r="I6" t="s">
        <v>50</v>
      </c>
    </row>
    <row r="7" spans="1:39" x14ac:dyDescent="0.25">
      <c r="A7" s="23"/>
      <c r="B7" s="23"/>
      <c r="C7" s="23"/>
      <c r="D7" s="23"/>
      <c r="E7" s="23"/>
      <c r="F7" s="23"/>
      <c r="G7" s="23"/>
      <c r="H7" s="23"/>
      <c r="I7" s="23"/>
    </row>
    <row r="8" spans="1:39" x14ac:dyDescent="0.25">
      <c r="A8" s="24" t="s">
        <v>51</v>
      </c>
      <c r="B8" s="23"/>
      <c r="C8" s="23"/>
      <c r="D8" s="23"/>
      <c r="E8" s="23"/>
      <c r="F8" s="23"/>
      <c r="G8" s="23"/>
      <c r="H8" s="23"/>
      <c r="I8" s="23"/>
    </row>
    <row r="9" spans="1:39" x14ac:dyDescent="0.25">
      <c r="A9" s="23" t="s">
        <v>52</v>
      </c>
      <c r="B9" s="25">
        <v>1</v>
      </c>
      <c r="C9" s="25">
        <v>0.81954950283657657</v>
      </c>
      <c r="D9" s="25">
        <v>8.6881595803086686E-2</v>
      </c>
      <c r="E9" s="25">
        <v>2.0633807112792047E-2</v>
      </c>
      <c r="F9" s="25">
        <v>2.8297139022753614E-2</v>
      </c>
      <c r="G9" s="25">
        <v>2.5620691758677485E-3</v>
      </c>
      <c r="H9" s="25">
        <v>1.7606600378210213E-2</v>
      </c>
      <c r="I9" s="25">
        <v>2.4476910876593667E-2</v>
      </c>
      <c r="K9" s="25"/>
      <c r="AE9" s="37"/>
      <c r="AF9" s="37"/>
      <c r="AG9" s="37"/>
      <c r="AH9" s="37"/>
      <c r="AI9" s="37"/>
      <c r="AJ9" s="37"/>
      <c r="AK9" s="37"/>
      <c r="AL9" s="37"/>
      <c r="AM9" s="37"/>
    </row>
    <row r="10" spans="1:39" x14ac:dyDescent="0.25">
      <c r="A10" s="23" t="s">
        <v>53</v>
      </c>
      <c r="B10" s="26">
        <v>177.21</v>
      </c>
      <c r="C10" s="26">
        <v>171.77</v>
      </c>
      <c r="D10" s="26">
        <v>187.42</v>
      </c>
      <c r="E10" s="26">
        <v>190.73</v>
      </c>
      <c r="F10" s="26">
        <v>239.12</v>
      </c>
      <c r="G10" s="26">
        <v>270.14999999999998</v>
      </c>
      <c r="H10" s="26">
        <v>223.78</v>
      </c>
      <c r="I10" s="26">
        <v>196.95</v>
      </c>
      <c r="K10" s="26"/>
      <c r="AE10" s="36"/>
      <c r="AF10" s="38"/>
      <c r="AG10" s="38"/>
      <c r="AH10" s="38"/>
      <c r="AI10" s="38"/>
      <c r="AJ10" s="38"/>
      <c r="AK10" s="38"/>
      <c r="AL10" s="38"/>
      <c r="AM10" s="38"/>
    </row>
    <row r="11" spans="1:39" x14ac:dyDescent="0.25">
      <c r="A11" s="23" t="s">
        <v>54</v>
      </c>
      <c r="B11" s="26">
        <v>160.34</v>
      </c>
      <c r="C11" s="26">
        <v>157.96</v>
      </c>
      <c r="D11" s="26">
        <v>163.37</v>
      </c>
      <c r="E11" s="26">
        <v>160.36000000000001</v>
      </c>
      <c r="F11" s="26">
        <v>190.2</v>
      </c>
      <c r="G11" s="26">
        <v>225.51</v>
      </c>
      <c r="H11" s="26">
        <v>187.51</v>
      </c>
      <c r="I11" s="26">
        <v>168.62</v>
      </c>
      <c r="K11" s="26"/>
      <c r="AE11" s="36"/>
      <c r="AF11" s="38"/>
      <c r="AG11" s="38"/>
      <c r="AH11" s="38"/>
      <c r="AI11" s="38"/>
      <c r="AJ11" s="38"/>
      <c r="AK11" s="38"/>
      <c r="AL11" s="38"/>
      <c r="AM11" s="38"/>
    </row>
    <row r="12" spans="1:39" x14ac:dyDescent="0.25">
      <c r="A12" s="23"/>
      <c r="B12" s="23"/>
      <c r="C12" s="23"/>
      <c r="D12" s="23"/>
      <c r="E12" s="23"/>
      <c r="F12" s="23"/>
      <c r="G12" s="23"/>
      <c r="H12" s="23"/>
      <c r="I12" s="23"/>
      <c r="K12" s="23"/>
      <c r="AE12" s="36"/>
      <c r="AF12" s="38"/>
      <c r="AG12" s="38"/>
      <c r="AH12" s="38"/>
      <c r="AI12" s="38"/>
      <c r="AJ12" s="38"/>
      <c r="AK12" s="38"/>
      <c r="AL12" s="38"/>
      <c r="AM12" s="38"/>
    </row>
    <row r="13" spans="1:39" x14ac:dyDescent="0.25">
      <c r="A13" s="24" t="s">
        <v>7</v>
      </c>
      <c r="B13" s="23"/>
      <c r="C13" s="25"/>
      <c r="D13" s="25"/>
      <c r="E13" s="25"/>
      <c r="F13" s="25"/>
      <c r="G13" s="25"/>
      <c r="H13" s="25"/>
      <c r="I13" s="25"/>
      <c r="K13" s="25"/>
      <c r="AE13" s="36"/>
      <c r="AF13" s="38"/>
      <c r="AG13" s="38"/>
      <c r="AH13" s="38"/>
      <c r="AI13" s="38"/>
      <c r="AJ13" s="38"/>
      <c r="AK13" s="38"/>
      <c r="AL13" s="38"/>
      <c r="AM13" s="38"/>
    </row>
    <row r="14" spans="1:39" x14ac:dyDescent="0.25">
      <c r="A14" s="23" t="s">
        <v>52</v>
      </c>
      <c r="B14" s="25">
        <v>1</v>
      </c>
      <c r="C14" s="25">
        <v>0.62314209274673005</v>
      </c>
      <c r="D14" s="25">
        <v>0.19552615933412604</v>
      </c>
      <c r="E14" s="25">
        <v>3.0420134760206104E-2</v>
      </c>
      <c r="F14" s="25">
        <v>8.5513277843836707E-2</v>
      </c>
      <c r="G14" s="25">
        <v>7.5802615933412603E-3</v>
      </c>
      <c r="H14" s="25">
        <v>3.5126833135156563E-2</v>
      </c>
      <c r="I14" s="25">
        <v>2.269124058660325E-2</v>
      </c>
      <c r="K14" s="25"/>
      <c r="AE14" s="36"/>
      <c r="AF14" s="38"/>
      <c r="AG14" s="38"/>
      <c r="AH14" s="38"/>
      <c r="AI14" s="38"/>
      <c r="AJ14" s="38"/>
      <c r="AK14" s="38"/>
      <c r="AL14" s="38"/>
      <c r="AM14" s="38"/>
    </row>
    <row r="15" spans="1:39" x14ac:dyDescent="0.25">
      <c r="A15" s="23" t="s">
        <v>53</v>
      </c>
      <c r="B15" s="26">
        <v>190.64</v>
      </c>
      <c r="C15" s="26">
        <v>176.4</v>
      </c>
      <c r="D15" s="26">
        <v>193</v>
      </c>
      <c r="E15" s="26">
        <v>216.55</v>
      </c>
      <c r="F15" s="26">
        <v>240.96</v>
      </c>
      <c r="G15" s="26">
        <v>269.2</v>
      </c>
      <c r="H15" s="26">
        <v>243.98</v>
      </c>
      <c r="I15" s="26">
        <v>228.41</v>
      </c>
      <c r="K15" s="26"/>
      <c r="AE15" s="36"/>
      <c r="AF15" s="38"/>
      <c r="AG15" s="38"/>
      <c r="AH15" s="38"/>
      <c r="AI15" s="38"/>
      <c r="AJ15" s="38"/>
      <c r="AK15" s="38"/>
      <c r="AL15" s="38"/>
      <c r="AM15" s="38"/>
    </row>
    <row r="16" spans="1:39" x14ac:dyDescent="0.25">
      <c r="A16" s="23" t="s">
        <v>54</v>
      </c>
      <c r="B16" s="26">
        <v>171.68</v>
      </c>
      <c r="C16" s="26">
        <v>166.47</v>
      </c>
      <c r="D16" s="26">
        <v>169.1</v>
      </c>
      <c r="E16" s="26">
        <v>178.25</v>
      </c>
      <c r="F16" s="26">
        <v>191.23</v>
      </c>
      <c r="G16" s="26">
        <v>223.93</v>
      </c>
      <c r="H16" s="26">
        <v>203.72</v>
      </c>
      <c r="I16" s="26">
        <v>187.35</v>
      </c>
      <c r="K16" s="26"/>
      <c r="AE16" s="36"/>
      <c r="AF16" s="38"/>
      <c r="AG16" s="38"/>
      <c r="AH16" s="38"/>
      <c r="AI16" s="38"/>
      <c r="AJ16" s="38"/>
      <c r="AK16" s="38"/>
      <c r="AL16" s="38"/>
      <c r="AM16" s="38"/>
    </row>
    <row r="17" spans="1:39" x14ac:dyDescent="0.25">
      <c r="A17" s="23"/>
      <c r="B17" s="23"/>
      <c r="C17" s="23"/>
      <c r="D17" s="23"/>
      <c r="E17" s="23"/>
      <c r="F17" s="23"/>
      <c r="G17" s="23"/>
      <c r="H17" s="23"/>
      <c r="I17" s="23"/>
      <c r="K17" s="23"/>
      <c r="AE17" s="36"/>
      <c r="AF17" s="38"/>
      <c r="AG17" s="38"/>
      <c r="AH17" s="38"/>
      <c r="AI17" s="38"/>
      <c r="AJ17" s="38"/>
      <c r="AK17" s="38"/>
      <c r="AL17" s="38"/>
      <c r="AM17" s="38"/>
    </row>
    <row r="18" spans="1:39" x14ac:dyDescent="0.25">
      <c r="A18" s="24" t="s">
        <v>10</v>
      </c>
      <c r="B18" s="23"/>
      <c r="C18" s="23"/>
      <c r="D18" s="23"/>
      <c r="E18" s="23"/>
      <c r="F18" s="23"/>
      <c r="G18" s="23"/>
      <c r="H18" s="23"/>
      <c r="I18" s="23"/>
      <c r="K18" s="23"/>
      <c r="AE18" s="36"/>
      <c r="AF18" s="38"/>
      <c r="AG18" s="38"/>
      <c r="AH18" s="38"/>
      <c r="AI18" s="38"/>
      <c r="AJ18" s="38"/>
      <c r="AK18" s="38"/>
      <c r="AL18" s="38"/>
      <c r="AM18" s="38"/>
    </row>
    <row r="19" spans="1:39" x14ac:dyDescent="0.25">
      <c r="A19" s="23" t="s">
        <v>52</v>
      </c>
      <c r="B19" s="25">
        <v>1</v>
      </c>
      <c r="C19" s="25">
        <v>0.99264382269726503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K19" s="44"/>
      <c r="AE19" s="36"/>
      <c r="AF19" s="38"/>
      <c r="AG19" s="38"/>
      <c r="AH19" s="38"/>
      <c r="AI19" s="38"/>
      <c r="AJ19" s="38"/>
      <c r="AK19" s="38"/>
      <c r="AL19" s="38"/>
      <c r="AM19" s="38"/>
    </row>
    <row r="20" spans="1:39" x14ac:dyDescent="0.25">
      <c r="A20" s="23" t="s">
        <v>53</v>
      </c>
      <c r="B20" s="26">
        <v>197.01</v>
      </c>
      <c r="C20" s="26">
        <v>196.68</v>
      </c>
      <c r="D20" s="28" t="s">
        <v>55</v>
      </c>
      <c r="E20" s="28" t="s">
        <v>55</v>
      </c>
      <c r="F20" s="28" t="s">
        <v>55</v>
      </c>
      <c r="G20" s="28" t="s">
        <v>55</v>
      </c>
      <c r="H20" s="28" t="s">
        <v>55</v>
      </c>
      <c r="I20" s="28" t="s">
        <v>55</v>
      </c>
      <c r="K20" s="28"/>
      <c r="AE20" s="36"/>
      <c r="AF20" s="38"/>
      <c r="AG20" s="38"/>
      <c r="AH20" s="38"/>
      <c r="AI20" s="38"/>
      <c r="AJ20" s="38"/>
      <c r="AK20" s="38"/>
      <c r="AL20" s="38"/>
      <c r="AM20" s="38"/>
    </row>
    <row r="21" spans="1:39" x14ac:dyDescent="0.25">
      <c r="A21" s="23" t="s">
        <v>54</v>
      </c>
      <c r="B21" s="26">
        <v>190.24</v>
      </c>
      <c r="C21" s="26">
        <v>190.14</v>
      </c>
      <c r="D21" s="28" t="s">
        <v>55</v>
      </c>
      <c r="E21" s="28" t="s">
        <v>55</v>
      </c>
      <c r="F21" s="28" t="s">
        <v>55</v>
      </c>
      <c r="G21" s="28" t="s">
        <v>55</v>
      </c>
      <c r="H21" s="28" t="s">
        <v>55</v>
      </c>
      <c r="I21" s="28" t="s">
        <v>55</v>
      </c>
      <c r="K21" s="28"/>
      <c r="AE21" s="36"/>
      <c r="AF21" s="38"/>
      <c r="AG21" s="38"/>
      <c r="AH21" s="38"/>
      <c r="AI21" s="38"/>
      <c r="AJ21" s="38"/>
      <c r="AK21" s="38"/>
      <c r="AL21" s="38"/>
      <c r="AM21" s="38"/>
    </row>
    <row r="22" spans="1:39" x14ac:dyDescent="0.25">
      <c r="A22" s="23"/>
      <c r="B22" s="23"/>
      <c r="C22" s="23"/>
      <c r="D22" s="23"/>
      <c r="E22" s="23"/>
      <c r="F22" s="23"/>
      <c r="G22" s="23"/>
      <c r="H22" s="23"/>
      <c r="I22" s="23"/>
      <c r="K22" s="23"/>
      <c r="AE22" s="36"/>
      <c r="AF22" s="38"/>
      <c r="AG22" s="38"/>
      <c r="AH22" s="38"/>
      <c r="AI22" s="38"/>
      <c r="AJ22" s="38"/>
      <c r="AK22" s="38"/>
      <c r="AL22" s="38"/>
      <c r="AM22" s="38"/>
    </row>
    <row r="23" spans="1:39" x14ac:dyDescent="0.25">
      <c r="A23" s="24" t="s">
        <v>68</v>
      </c>
      <c r="B23" s="23"/>
      <c r="C23" s="23"/>
      <c r="D23" s="23"/>
      <c r="E23" s="23"/>
      <c r="F23" s="23"/>
      <c r="G23" s="23"/>
      <c r="H23" s="23"/>
      <c r="I23" s="23"/>
      <c r="K23" s="23"/>
      <c r="AE23" s="36"/>
      <c r="AF23" s="38"/>
      <c r="AG23" s="38"/>
      <c r="AH23" s="38"/>
      <c r="AI23" s="38"/>
      <c r="AJ23" s="38"/>
      <c r="AK23" s="38"/>
      <c r="AL23" s="38"/>
      <c r="AM23" s="38"/>
    </row>
    <row r="24" spans="1:39" x14ac:dyDescent="0.25">
      <c r="A24" s="23" t="s">
        <v>52</v>
      </c>
      <c r="B24" s="25">
        <v>1</v>
      </c>
      <c r="C24" s="25">
        <v>0.94069601033194872</v>
      </c>
      <c r="D24" s="25">
        <v>3.7802366574749557E-2</v>
      </c>
      <c r="E24" s="25">
        <v>1.3927187685434047E-2</v>
      </c>
      <c r="F24" s="25">
        <v>1.2216831303012321E-3</v>
      </c>
      <c r="G24" s="25" t="s">
        <v>55</v>
      </c>
      <c r="H24" s="29">
        <v>3.0018499773115988E-3</v>
      </c>
      <c r="I24" s="25">
        <v>3.2112813710775245E-3</v>
      </c>
      <c r="K24" s="29"/>
      <c r="AE24" s="40"/>
      <c r="AF24" s="42"/>
      <c r="AG24" s="42"/>
      <c r="AH24" s="42"/>
      <c r="AI24" s="42"/>
      <c r="AJ24" s="42"/>
      <c r="AK24" s="42"/>
      <c r="AL24" s="42"/>
      <c r="AM24" s="42"/>
    </row>
    <row r="25" spans="1:39" x14ac:dyDescent="0.25">
      <c r="A25" s="23" t="s">
        <v>53</v>
      </c>
      <c r="B25" s="26">
        <v>167.03</v>
      </c>
      <c r="C25" s="26">
        <v>166.4</v>
      </c>
      <c r="D25" s="26">
        <v>185.03</v>
      </c>
      <c r="E25" s="26">
        <v>141.16</v>
      </c>
      <c r="F25" s="26">
        <v>291.52</v>
      </c>
      <c r="G25" s="26" t="s">
        <v>55</v>
      </c>
      <c r="H25" s="26">
        <v>203.3</v>
      </c>
      <c r="I25" s="26">
        <v>169.8</v>
      </c>
      <c r="K25" s="29"/>
      <c r="AE25" s="36"/>
      <c r="AF25" s="38"/>
      <c r="AG25" s="38"/>
      <c r="AH25" s="38"/>
      <c r="AI25" s="38"/>
      <c r="AJ25" s="38"/>
      <c r="AK25" s="38"/>
      <c r="AL25" s="38"/>
      <c r="AM25" s="38"/>
    </row>
    <row r="26" spans="1:39" x14ac:dyDescent="0.25">
      <c r="A26" s="23" t="s">
        <v>54</v>
      </c>
      <c r="B26" s="26">
        <v>145.12</v>
      </c>
      <c r="C26" s="26">
        <v>145.02000000000001</v>
      </c>
      <c r="D26" s="26">
        <v>153.26</v>
      </c>
      <c r="E26" s="26">
        <v>123.96</v>
      </c>
      <c r="F26" s="26">
        <v>187.36</v>
      </c>
      <c r="G26" s="26" t="s">
        <v>55</v>
      </c>
      <c r="H26" s="26">
        <v>156.94999999999999</v>
      </c>
      <c r="I26" s="26">
        <v>141.91</v>
      </c>
      <c r="K26" s="29"/>
      <c r="AE26" s="36"/>
      <c r="AF26" s="38"/>
      <c r="AG26" s="38"/>
      <c r="AH26" s="38"/>
      <c r="AI26" s="38"/>
      <c r="AJ26" s="38"/>
      <c r="AK26" s="38"/>
      <c r="AL26" s="38"/>
      <c r="AM26" s="38"/>
    </row>
    <row r="27" spans="1:39" x14ac:dyDescent="0.25">
      <c r="A27" s="23"/>
      <c r="B27" s="23"/>
      <c r="C27" s="23"/>
      <c r="D27" s="23"/>
      <c r="E27" s="23"/>
      <c r="F27" s="23"/>
      <c r="G27" s="23"/>
      <c r="H27" s="23"/>
      <c r="I27" s="23"/>
      <c r="K27" s="23"/>
      <c r="AE27" s="36"/>
      <c r="AF27" s="38"/>
      <c r="AG27" s="38"/>
      <c r="AH27" s="38"/>
      <c r="AI27" s="38"/>
      <c r="AJ27" s="38"/>
      <c r="AK27" s="38"/>
      <c r="AL27" s="38"/>
      <c r="AM27" s="38"/>
    </row>
    <row r="28" spans="1:39" x14ac:dyDescent="0.25">
      <c r="A28" s="24" t="s">
        <v>56</v>
      </c>
      <c r="B28" s="23"/>
      <c r="C28" s="23"/>
      <c r="D28" s="23"/>
      <c r="E28" s="23"/>
      <c r="F28" s="23"/>
      <c r="G28" s="23"/>
      <c r="H28" s="23"/>
      <c r="I28" s="23"/>
      <c r="K28" s="23"/>
      <c r="AE28" s="36"/>
      <c r="AF28" s="38"/>
      <c r="AG28" s="38"/>
      <c r="AH28" s="38"/>
      <c r="AI28" s="38"/>
      <c r="AJ28" s="38"/>
      <c r="AK28" s="38"/>
      <c r="AL28" s="38"/>
      <c r="AM28" s="38"/>
    </row>
    <row r="29" spans="1:39" x14ac:dyDescent="0.25">
      <c r="A29" s="23" t="s">
        <v>52</v>
      </c>
      <c r="B29" s="25">
        <v>1</v>
      </c>
      <c r="C29" s="25">
        <v>0.89165733482642773</v>
      </c>
      <c r="D29" s="25">
        <v>2.295632698768197E-2</v>
      </c>
      <c r="E29" s="25">
        <v>2.0772676371780516E-2</v>
      </c>
      <c r="F29" s="25">
        <v>6.4389697648376256E-3</v>
      </c>
      <c r="G29" s="25" t="s">
        <v>55</v>
      </c>
      <c r="H29" s="29">
        <v>3.0067189249720044E-2</v>
      </c>
      <c r="I29" s="25">
        <v>2.8107502799552073E-2</v>
      </c>
      <c r="K29" s="29"/>
      <c r="AE29" s="36"/>
      <c r="AF29" s="38"/>
      <c r="AG29" s="38"/>
      <c r="AH29" s="38"/>
      <c r="AI29" s="38"/>
      <c r="AJ29" s="38"/>
      <c r="AK29" s="38"/>
      <c r="AL29" s="38"/>
      <c r="AM29" s="38"/>
    </row>
    <row r="30" spans="1:39" x14ac:dyDescent="0.25">
      <c r="A30" s="23" t="s">
        <v>53</v>
      </c>
      <c r="B30" s="26">
        <v>171.51</v>
      </c>
      <c r="C30" s="26">
        <v>168.35</v>
      </c>
      <c r="D30" s="26">
        <v>197.31</v>
      </c>
      <c r="E30" s="26">
        <v>195.93</v>
      </c>
      <c r="F30" s="26">
        <v>217.41</v>
      </c>
      <c r="G30" s="26" t="s">
        <v>55</v>
      </c>
      <c r="H30" s="26">
        <v>186.42</v>
      </c>
      <c r="I30" s="26">
        <v>206.15</v>
      </c>
      <c r="K30" s="29"/>
      <c r="AE30" s="36"/>
      <c r="AF30" s="38"/>
      <c r="AG30" s="38"/>
      <c r="AH30" s="38"/>
      <c r="AI30" s="38"/>
      <c r="AJ30" s="38"/>
      <c r="AK30" s="38"/>
      <c r="AL30" s="38"/>
      <c r="AM30" s="38"/>
    </row>
    <row r="31" spans="1:39" x14ac:dyDescent="0.25">
      <c r="A31" s="23" t="s">
        <v>54</v>
      </c>
      <c r="B31" s="26">
        <v>157.47</v>
      </c>
      <c r="C31" s="26">
        <v>155.54</v>
      </c>
      <c r="D31" s="26">
        <v>169.95</v>
      </c>
      <c r="E31" s="26">
        <v>169.75</v>
      </c>
      <c r="F31" s="26">
        <v>190.57</v>
      </c>
      <c r="G31" s="26" t="s">
        <v>55</v>
      </c>
      <c r="H31" s="26">
        <v>166.18</v>
      </c>
      <c r="I31" s="26">
        <v>182.24</v>
      </c>
      <c r="K31" s="29"/>
      <c r="AE31" s="36"/>
      <c r="AF31" s="38"/>
      <c r="AG31" s="38"/>
      <c r="AH31" s="38"/>
      <c r="AI31" s="38"/>
      <c r="AJ31" s="38"/>
      <c r="AK31" s="38"/>
      <c r="AL31" s="38"/>
      <c r="AM31" s="38"/>
    </row>
    <row r="32" spans="1:39" x14ac:dyDescent="0.25">
      <c r="A32" s="23"/>
      <c r="B32" s="26"/>
      <c r="C32" s="26"/>
      <c r="D32" s="26"/>
      <c r="E32" s="26"/>
      <c r="F32" s="26"/>
      <c r="G32" s="26"/>
      <c r="H32" s="26"/>
      <c r="I32" s="26"/>
      <c r="K32" s="26"/>
      <c r="AE32" s="36"/>
      <c r="AF32" s="38"/>
      <c r="AG32" s="38"/>
      <c r="AH32" s="38"/>
      <c r="AI32" s="38"/>
      <c r="AJ32" s="38"/>
      <c r="AK32" s="38"/>
      <c r="AL32" s="38"/>
      <c r="AM32" s="38"/>
    </row>
    <row r="33" spans="1:39" x14ac:dyDescent="0.25">
      <c r="A33" s="24" t="s">
        <v>69</v>
      </c>
      <c r="B33" s="25"/>
      <c r="C33" s="25"/>
      <c r="D33" s="25"/>
      <c r="E33" s="25"/>
      <c r="F33" s="25"/>
      <c r="G33" s="25"/>
      <c r="H33" s="26"/>
      <c r="I33" s="25"/>
      <c r="K33" s="26"/>
      <c r="AE33" s="36"/>
      <c r="AF33" s="38"/>
      <c r="AG33" s="38"/>
      <c r="AH33" s="38"/>
      <c r="AI33" s="38"/>
      <c r="AJ33" s="38"/>
      <c r="AK33" s="38"/>
      <c r="AL33" s="38"/>
      <c r="AM33" s="38"/>
    </row>
    <row r="34" spans="1:39" x14ac:dyDescent="0.25">
      <c r="A34" s="23" t="s">
        <v>52</v>
      </c>
      <c r="B34" s="25">
        <v>1</v>
      </c>
      <c r="C34" s="25">
        <v>0.8408832329021112</v>
      </c>
      <c r="D34" s="25">
        <v>4.7617041001222028E-2</v>
      </c>
      <c r="E34" s="25">
        <v>2.7811723062660654E-2</v>
      </c>
      <c r="F34" s="25">
        <v>3.7082297416880872E-3</v>
      </c>
      <c r="G34" s="25" t="s">
        <v>55</v>
      </c>
      <c r="H34" s="29">
        <v>1.1251106148076355E-2</v>
      </c>
      <c r="I34" s="25">
        <v>6.8728667144241709E-2</v>
      </c>
      <c r="K34" s="29"/>
    </row>
    <row r="35" spans="1:39" x14ac:dyDescent="0.25">
      <c r="A35" s="23" t="s">
        <v>53</v>
      </c>
      <c r="B35" s="26">
        <v>163.49</v>
      </c>
      <c r="C35" s="26">
        <v>161.16</v>
      </c>
      <c r="D35" s="26">
        <v>170.86</v>
      </c>
      <c r="E35" s="26">
        <v>168.9</v>
      </c>
      <c r="F35" s="26">
        <v>178.42</v>
      </c>
      <c r="G35" s="26" t="s">
        <v>55</v>
      </c>
      <c r="H35" s="26">
        <v>198.34</v>
      </c>
      <c r="I35" s="26">
        <v>178.19</v>
      </c>
      <c r="K35" s="29"/>
    </row>
    <row r="36" spans="1:39" x14ac:dyDescent="0.25">
      <c r="A36" s="23" t="s">
        <v>54</v>
      </c>
      <c r="B36" s="26">
        <v>145.65</v>
      </c>
      <c r="C36" s="26">
        <v>144.69999999999999</v>
      </c>
      <c r="D36" s="26">
        <v>146.68</v>
      </c>
      <c r="E36" s="26">
        <v>143.09</v>
      </c>
      <c r="F36" s="26">
        <v>152.55000000000001</v>
      </c>
      <c r="G36" s="26" t="s">
        <v>55</v>
      </c>
      <c r="H36" s="26">
        <v>154.22</v>
      </c>
      <c r="I36" s="26">
        <v>155.81</v>
      </c>
      <c r="K36" s="29"/>
    </row>
    <row r="37" spans="1:39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23"/>
    </row>
    <row r="38" spans="1:39" x14ac:dyDescent="0.25">
      <c r="A38" s="24" t="s">
        <v>9</v>
      </c>
      <c r="B38" s="26"/>
      <c r="C38" s="26"/>
      <c r="D38" s="26"/>
      <c r="E38" s="26"/>
      <c r="F38" s="26"/>
      <c r="G38" s="26"/>
      <c r="H38" s="26"/>
      <c r="I38" s="26"/>
      <c r="K38" s="26"/>
    </row>
    <row r="39" spans="1:39" x14ac:dyDescent="0.25">
      <c r="A39" s="23" t="s">
        <v>52</v>
      </c>
      <c r="B39" s="30">
        <v>1</v>
      </c>
      <c r="C39" s="30">
        <v>0.89600702062308035</v>
      </c>
      <c r="D39" s="30">
        <v>8.4247476963580523E-2</v>
      </c>
      <c r="E39" s="30">
        <v>1.4041246160596753E-2</v>
      </c>
      <c r="F39" s="30">
        <v>3.5103115401491883E-3</v>
      </c>
      <c r="G39" s="29" t="s">
        <v>55</v>
      </c>
      <c r="H39" s="29" t="s">
        <v>55</v>
      </c>
      <c r="I39" s="30">
        <v>2.6327336551118913E-3</v>
      </c>
      <c r="K39" s="29"/>
      <c r="AE39" s="41"/>
      <c r="AF39" s="41"/>
      <c r="AG39" s="41"/>
      <c r="AH39" s="41"/>
      <c r="AI39" s="41"/>
      <c r="AJ39" s="41"/>
      <c r="AK39" s="41"/>
      <c r="AL39" s="41"/>
      <c r="AM39" s="41"/>
    </row>
    <row r="40" spans="1:39" x14ac:dyDescent="0.25">
      <c r="A40" s="23" t="s">
        <v>53</v>
      </c>
      <c r="B40" s="26">
        <v>158.25</v>
      </c>
      <c r="C40" s="26">
        <v>155.78</v>
      </c>
      <c r="D40" s="26">
        <v>176.49</v>
      </c>
      <c r="E40" s="26">
        <v>199.36</v>
      </c>
      <c r="F40" s="26">
        <v>180.11</v>
      </c>
      <c r="G40" s="29" t="s">
        <v>55</v>
      </c>
      <c r="H40" s="29" t="s">
        <v>55</v>
      </c>
      <c r="I40" s="26">
        <v>167.12</v>
      </c>
      <c r="K40" s="29"/>
      <c r="AE40" s="39"/>
      <c r="AF40" s="39"/>
      <c r="AG40" s="39"/>
      <c r="AH40" s="39"/>
      <c r="AI40" s="39"/>
      <c r="AJ40" s="39"/>
      <c r="AK40" s="39"/>
      <c r="AL40" s="39"/>
      <c r="AM40" s="39"/>
    </row>
    <row r="41" spans="1:39" x14ac:dyDescent="0.25">
      <c r="A41" s="23" t="s">
        <v>54</v>
      </c>
      <c r="B41" s="26">
        <v>151.24</v>
      </c>
      <c r="C41" s="26">
        <v>149.94999999999999</v>
      </c>
      <c r="D41" s="26">
        <v>162.44999999999999</v>
      </c>
      <c r="E41" s="26">
        <v>164.53</v>
      </c>
      <c r="F41" s="26">
        <v>151.63</v>
      </c>
      <c r="G41" s="29" t="s">
        <v>55</v>
      </c>
      <c r="H41" s="29" t="s">
        <v>55</v>
      </c>
      <c r="I41" s="26">
        <v>160.37</v>
      </c>
      <c r="K41" s="29"/>
    </row>
    <row r="42" spans="1:39" x14ac:dyDescent="0.25">
      <c r="A42" s="23"/>
      <c r="B42" s="23"/>
      <c r="C42" s="23"/>
      <c r="D42" s="23"/>
      <c r="E42" s="23"/>
      <c r="F42" s="23"/>
      <c r="G42" s="23"/>
      <c r="H42" s="23"/>
      <c r="I42" s="23"/>
    </row>
    <row r="43" spans="1:39" x14ac:dyDescent="0.25">
      <c r="A43" s="23"/>
      <c r="B43" s="26"/>
      <c r="C43" s="26"/>
      <c r="D43" s="26"/>
      <c r="E43" s="26"/>
      <c r="F43" s="26"/>
      <c r="G43" s="26"/>
      <c r="H43" s="26"/>
      <c r="I43" s="26"/>
    </row>
    <row r="44" spans="1:39" x14ac:dyDescent="0.25">
      <c r="A44" s="23" t="s">
        <v>57</v>
      </c>
      <c r="B44" s="25"/>
      <c r="C44" s="25"/>
      <c r="D44" s="25"/>
      <c r="E44" s="25"/>
      <c r="F44" s="25"/>
      <c r="G44" s="25"/>
      <c r="H44" s="25"/>
      <c r="I44" s="25"/>
    </row>
    <row r="45" spans="1:39" x14ac:dyDescent="0.25">
      <c r="A45" s="23"/>
      <c r="B45" s="26"/>
      <c r="C45" s="26"/>
      <c r="D45" s="26"/>
      <c r="E45" s="26"/>
      <c r="F45" s="26"/>
      <c r="G45" s="26"/>
      <c r="H45" s="26"/>
      <c r="I45" s="26"/>
    </row>
    <row r="46" spans="1:39" x14ac:dyDescent="0.25">
      <c r="A46" s="23" t="s">
        <v>31</v>
      </c>
      <c r="B46" s="26"/>
      <c r="C46" s="26"/>
      <c r="D46" s="26"/>
      <c r="E46" s="26"/>
      <c r="F46" s="26"/>
      <c r="G46" s="26"/>
      <c r="H46" s="26"/>
      <c r="I46" s="26"/>
    </row>
    <row r="47" spans="1:39" x14ac:dyDescent="0.25">
      <c r="AE47" s="39"/>
      <c r="AF47" s="39"/>
      <c r="AG47" s="39"/>
      <c r="AH47" s="39"/>
      <c r="AI47" s="39"/>
      <c r="AJ47" s="39"/>
      <c r="AK47" s="39"/>
      <c r="AL47" s="39"/>
      <c r="AM47" s="39"/>
    </row>
    <row r="49" spans="1:9" x14ac:dyDescent="0.25">
      <c r="A49" s="24"/>
      <c r="B49" s="23"/>
      <c r="C49" s="23"/>
      <c r="D49" s="23"/>
      <c r="E49" s="23"/>
      <c r="F49" s="23"/>
      <c r="G49" s="23"/>
      <c r="H49" s="23"/>
      <c r="I49" s="23"/>
    </row>
    <row r="50" spans="1:9" x14ac:dyDescent="0.25">
      <c r="A50" s="23"/>
      <c r="B50" s="25"/>
      <c r="C50" s="25"/>
      <c r="D50" s="25"/>
      <c r="E50" s="25"/>
      <c r="F50" s="25"/>
      <c r="G50" s="25"/>
      <c r="H50" s="25"/>
      <c r="I50" s="25"/>
    </row>
    <row r="51" spans="1:9" x14ac:dyDescent="0.25">
      <c r="A51" s="23"/>
      <c r="B51" s="26"/>
      <c r="C51" s="26"/>
      <c r="D51" s="26"/>
      <c r="E51" s="26"/>
      <c r="F51" s="26"/>
      <c r="G51" s="26"/>
      <c r="H51" s="26"/>
      <c r="I51" s="26"/>
    </row>
    <row r="52" spans="1:9" x14ac:dyDescent="0.25">
      <c r="A52" s="23"/>
      <c r="B52" s="26"/>
      <c r="C52" s="26"/>
      <c r="D52" s="26"/>
      <c r="E52" s="26"/>
      <c r="F52" s="26"/>
      <c r="G52" s="26"/>
      <c r="H52" s="26"/>
      <c r="I52" s="26"/>
    </row>
    <row r="53" spans="1:9" x14ac:dyDescent="0.25">
      <c r="A53" s="23"/>
      <c r="B53" s="23"/>
      <c r="C53" s="23"/>
      <c r="D53" s="23"/>
      <c r="E53" s="23"/>
      <c r="F53" s="23"/>
      <c r="G53" s="23"/>
      <c r="H53" s="23"/>
      <c r="I53" s="23"/>
    </row>
    <row r="54" spans="1:9" x14ac:dyDescent="0.25">
      <c r="A54" s="24"/>
      <c r="B54" s="23"/>
      <c r="C54" s="25"/>
      <c r="D54" s="25"/>
      <c r="E54" s="25"/>
      <c r="F54" s="25"/>
      <c r="G54" s="25"/>
      <c r="H54" s="25"/>
      <c r="I54" s="25"/>
    </row>
    <row r="55" spans="1:9" x14ac:dyDescent="0.25">
      <c r="A55" s="23"/>
      <c r="B55" s="25"/>
      <c r="C55" s="25"/>
      <c r="D55" s="25"/>
      <c r="E55" s="25"/>
      <c r="F55" s="25"/>
      <c r="G55" s="25"/>
      <c r="H55" s="25"/>
      <c r="I55" s="25"/>
    </row>
    <row r="56" spans="1:9" x14ac:dyDescent="0.25">
      <c r="A56" s="23"/>
      <c r="B56" s="26"/>
      <c r="C56" s="26"/>
      <c r="D56" s="26"/>
      <c r="E56" s="26"/>
      <c r="F56" s="26"/>
      <c r="G56" s="26"/>
      <c r="H56" s="26"/>
      <c r="I56" s="26"/>
    </row>
    <row r="57" spans="1:9" x14ac:dyDescent="0.25">
      <c r="A57" s="23"/>
      <c r="B57" s="26"/>
      <c r="C57" s="26"/>
      <c r="D57" s="26"/>
      <c r="E57" s="26"/>
      <c r="F57" s="26"/>
      <c r="G57" s="26"/>
      <c r="H57" s="26"/>
      <c r="I57" s="26"/>
    </row>
    <row r="58" spans="1:9" x14ac:dyDescent="0.25">
      <c r="A58" s="23"/>
      <c r="B58" s="23"/>
      <c r="C58" s="23"/>
      <c r="D58" s="23"/>
      <c r="E58" s="23"/>
      <c r="F58" s="23"/>
      <c r="G58" s="23"/>
      <c r="H58" s="23"/>
      <c r="I58" s="23"/>
    </row>
    <row r="59" spans="1:9" x14ac:dyDescent="0.25">
      <c r="A59" s="24"/>
      <c r="B59" s="23"/>
      <c r="C59" s="23"/>
      <c r="D59" s="23"/>
      <c r="E59" s="23"/>
      <c r="F59" s="23"/>
      <c r="G59" s="23"/>
      <c r="H59" s="23"/>
      <c r="I59" s="23"/>
    </row>
    <row r="60" spans="1:9" x14ac:dyDescent="0.25">
      <c r="A60" s="23"/>
      <c r="B60" s="25"/>
      <c r="C60" s="25"/>
      <c r="D60" s="27"/>
      <c r="E60" s="27"/>
      <c r="F60" s="27"/>
      <c r="G60" s="27"/>
      <c r="H60" s="27"/>
      <c r="I60" s="27"/>
    </row>
    <row r="61" spans="1:9" x14ac:dyDescent="0.25">
      <c r="A61" s="23"/>
      <c r="B61" s="26"/>
      <c r="C61" s="26"/>
      <c r="D61" s="28"/>
      <c r="E61" s="28"/>
      <c r="F61" s="28"/>
      <c r="G61" s="28"/>
      <c r="H61" s="28"/>
      <c r="I61" s="28"/>
    </row>
    <row r="62" spans="1:9" x14ac:dyDescent="0.25">
      <c r="A62" s="23"/>
      <c r="B62" s="26"/>
      <c r="C62" s="26"/>
      <c r="D62" s="28"/>
      <c r="E62" s="28"/>
      <c r="F62" s="28"/>
      <c r="G62" s="28"/>
      <c r="H62" s="28"/>
      <c r="I62" s="28"/>
    </row>
    <row r="63" spans="1:9" x14ac:dyDescent="0.25">
      <c r="A63" s="23"/>
      <c r="B63" s="23"/>
      <c r="C63" s="23"/>
      <c r="D63" s="23"/>
      <c r="E63" s="23"/>
      <c r="F63" s="23"/>
      <c r="G63" s="23"/>
      <c r="H63" s="23"/>
      <c r="I63" s="23"/>
    </row>
    <row r="64" spans="1:9" x14ac:dyDescent="0.25">
      <c r="A64" s="24"/>
      <c r="B64" s="23"/>
      <c r="C64" s="23"/>
      <c r="D64" s="23"/>
      <c r="E64" s="23"/>
      <c r="F64" s="23"/>
      <c r="G64" s="23"/>
      <c r="H64" s="23"/>
      <c r="I64" s="23"/>
    </row>
    <row r="65" spans="1:9" x14ac:dyDescent="0.25">
      <c r="A65" s="23"/>
      <c r="B65" s="25"/>
      <c r="C65" s="25"/>
      <c r="D65" s="25"/>
      <c r="E65" s="25"/>
      <c r="F65" s="25"/>
      <c r="G65" s="29"/>
      <c r="H65" s="25"/>
      <c r="I65" s="25"/>
    </row>
    <row r="66" spans="1:9" x14ac:dyDescent="0.25">
      <c r="A66" s="23"/>
      <c r="B66" s="26"/>
      <c r="C66" s="26"/>
      <c r="D66" s="26"/>
      <c r="E66" s="26"/>
      <c r="F66" s="26"/>
      <c r="G66" s="29"/>
      <c r="H66" s="26"/>
      <c r="I66" s="26"/>
    </row>
    <row r="67" spans="1:9" x14ac:dyDescent="0.25">
      <c r="A67" s="23"/>
      <c r="B67" s="26"/>
      <c r="C67" s="26"/>
      <c r="D67" s="26"/>
      <c r="E67" s="26"/>
      <c r="F67" s="26"/>
      <c r="G67" s="29"/>
      <c r="H67" s="26"/>
      <c r="I67" s="26"/>
    </row>
    <row r="68" spans="1:9" x14ac:dyDescent="0.25">
      <c r="A68" s="23"/>
      <c r="B68" s="23"/>
      <c r="C68" s="23"/>
      <c r="D68" s="23"/>
      <c r="E68" s="23"/>
      <c r="F68" s="23"/>
      <c r="G68" s="23"/>
      <c r="H68" s="23"/>
      <c r="I68" s="23"/>
    </row>
    <row r="69" spans="1:9" x14ac:dyDescent="0.25">
      <c r="A69" s="24"/>
      <c r="B69" s="23"/>
      <c r="C69" s="23"/>
      <c r="D69" s="23"/>
      <c r="E69" s="23"/>
      <c r="F69" s="23"/>
      <c r="G69" s="23"/>
      <c r="H69" s="23"/>
      <c r="I69" s="23"/>
    </row>
    <row r="70" spans="1:9" x14ac:dyDescent="0.25">
      <c r="A70" s="23"/>
      <c r="B70" s="25"/>
      <c r="C70" s="25"/>
      <c r="D70" s="25"/>
      <c r="E70" s="25"/>
      <c r="F70" s="25"/>
      <c r="G70" s="29"/>
      <c r="H70" s="25"/>
      <c r="I70" s="25"/>
    </row>
    <row r="71" spans="1:9" x14ac:dyDescent="0.25">
      <c r="A71" s="23"/>
      <c r="B71" s="26"/>
      <c r="C71" s="26"/>
      <c r="D71" s="26"/>
      <c r="E71" s="26"/>
      <c r="F71" s="26"/>
      <c r="G71" s="29"/>
      <c r="H71" s="26"/>
      <c r="I71" s="26"/>
    </row>
    <row r="72" spans="1:9" x14ac:dyDescent="0.25">
      <c r="A72" s="23"/>
      <c r="B72" s="26"/>
      <c r="C72" s="26"/>
      <c r="D72" s="26"/>
      <c r="E72" s="26"/>
      <c r="F72" s="26"/>
      <c r="G72" s="29"/>
      <c r="H72" s="26"/>
      <c r="I72" s="26"/>
    </row>
    <row r="73" spans="1:9" x14ac:dyDescent="0.25">
      <c r="A73" s="23"/>
      <c r="B73" s="26"/>
      <c r="C73" s="26"/>
      <c r="D73" s="26"/>
      <c r="E73" s="26"/>
      <c r="F73" s="26"/>
      <c r="G73" s="26"/>
      <c r="H73" s="26"/>
      <c r="I73" s="26"/>
    </row>
    <row r="74" spans="1:9" x14ac:dyDescent="0.25">
      <c r="A74" s="24"/>
      <c r="B74" s="25"/>
      <c r="C74" s="25"/>
      <c r="D74" s="25"/>
      <c r="E74" s="25"/>
      <c r="F74" s="25"/>
      <c r="G74" s="26"/>
      <c r="H74" s="25"/>
      <c r="I74" s="25"/>
    </row>
    <row r="75" spans="1:9" x14ac:dyDescent="0.25">
      <c r="A75" s="23"/>
      <c r="B75" s="25"/>
      <c r="C75" s="25"/>
      <c r="D75" s="25"/>
      <c r="E75" s="25"/>
      <c r="F75" s="25"/>
      <c r="G75" s="29"/>
      <c r="H75" s="25"/>
      <c r="I75" s="25"/>
    </row>
    <row r="76" spans="1:9" x14ac:dyDescent="0.25">
      <c r="A76" s="23"/>
      <c r="B76" s="26"/>
      <c r="C76" s="26"/>
      <c r="D76" s="26"/>
      <c r="E76" s="26"/>
      <c r="F76" s="26"/>
      <c r="G76" s="29"/>
      <c r="H76" s="26"/>
      <c r="I76" s="26"/>
    </row>
    <row r="77" spans="1:9" x14ac:dyDescent="0.25">
      <c r="A77" s="23"/>
      <c r="B77" s="26"/>
      <c r="C77" s="26"/>
      <c r="D77" s="26"/>
      <c r="E77" s="26"/>
      <c r="F77" s="26"/>
      <c r="G77" s="29"/>
      <c r="H77" s="26"/>
      <c r="I77" s="26"/>
    </row>
    <row r="78" spans="1:9" x14ac:dyDescent="0.25">
      <c r="A78" s="23"/>
      <c r="B78" s="23"/>
      <c r="C78" s="23"/>
      <c r="D78" s="23"/>
      <c r="E78" s="23"/>
      <c r="F78" s="23"/>
      <c r="G78" s="23"/>
      <c r="H78" s="23"/>
      <c r="I78" s="23"/>
    </row>
    <row r="79" spans="1:9" x14ac:dyDescent="0.25">
      <c r="A79" s="24"/>
      <c r="B79" s="26"/>
      <c r="C79" s="26"/>
      <c r="D79" s="26"/>
      <c r="E79" s="26"/>
      <c r="F79" s="26"/>
      <c r="G79" s="26"/>
      <c r="H79" s="26"/>
      <c r="I79" s="26"/>
    </row>
    <row r="80" spans="1:9" x14ac:dyDescent="0.25">
      <c r="A80" s="23"/>
      <c r="B80" s="30"/>
      <c r="C80" s="30"/>
      <c r="D80" s="30"/>
      <c r="E80" s="30"/>
      <c r="F80" s="30"/>
      <c r="G80" s="29"/>
      <c r="H80" s="29"/>
      <c r="I80" s="30"/>
    </row>
    <row r="81" spans="1:32" x14ac:dyDescent="0.25">
      <c r="A81" s="23"/>
      <c r="B81" s="26"/>
      <c r="C81" s="26"/>
      <c r="D81" s="26"/>
      <c r="E81" s="26"/>
      <c r="F81" s="26"/>
      <c r="G81" s="29"/>
      <c r="H81" s="29"/>
      <c r="I81" s="26"/>
    </row>
    <row r="82" spans="1:32" x14ac:dyDescent="0.25">
      <c r="A82" s="23"/>
      <c r="B82" s="26"/>
      <c r="C82" s="26"/>
      <c r="D82" s="26"/>
      <c r="E82" s="26"/>
      <c r="F82" s="26"/>
      <c r="G82" s="29"/>
      <c r="H82" s="29"/>
      <c r="I82" s="26"/>
    </row>
    <row r="85" spans="1:32" x14ac:dyDescent="0.25">
      <c r="A85" s="24"/>
      <c r="B85" s="23"/>
      <c r="C85" s="23"/>
      <c r="D85" s="23"/>
      <c r="E85" s="23"/>
      <c r="F85" s="23"/>
      <c r="G85" s="23"/>
      <c r="H85" s="23"/>
      <c r="I85" s="23"/>
    </row>
    <row r="86" spans="1:32" x14ac:dyDescent="0.25">
      <c r="A86" s="23"/>
      <c r="B86" s="25"/>
      <c r="C86" s="25"/>
      <c r="D86" s="25"/>
      <c r="E86" s="25"/>
      <c r="F86" s="25"/>
      <c r="G86" s="25"/>
      <c r="H86" s="25"/>
      <c r="I86" s="25"/>
    </row>
    <row r="87" spans="1:32" x14ac:dyDescent="0.25">
      <c r="A87" s="23"/>
      <c r="B87" s="26"/>
      <c r="C87" s="26"/>
      <c r="D87" s="26"/>
      <c r="E87" s="26"/>
      <c r="F87" s="26"/>
      <c r="G87" s="26"/>
      <c r="H87" s="26"/>
      <c r="I87" s="26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x14ac:dyDescent="0.25">
      <c r="A88" s="23"/>
      <c r="B88" s="26"/>
      <c r="C88" s="26"/>
      <c r="D88" s="26"/>
      <c r="E88" s="26"/>
      <c r="F88" s="26"/>
      <c r="G88" s="26"/>
      <c r="H88" s="26"/>
      <c r="I88" s="26"/>
      <c r="J88" s="43"/>
      <c r="K88" s="43"/>
      <c r="L88" s="43"/>
      <c r="M88" s="43"/>
      <c r="N88" s="43"/>
      <c r="O88" s="43"/>
      <c r="P88" s="43"/>
      <c r="Q88" s="43"/>
    </row>
    <row r="89" spans="1:32" x14ac:dyDescent="0.25">
      <c r="A89" s="23"/>
      <c r="B89" s="23"/>
      <c r="C89" s="23"/>
      <c r="D89" s="23"/>
      <c r="E89" s="23"/>
      <c r="F89" s="23"/>
      <c r="G89" s="23"/>
      <c r="H89" s="23"/>
      <c r="I89" s="23"/>
    </row>
    <row r="90" spans="1:32" x14ac:dyDescent="0.25">
      <c r="A90" s="24"/>
      <c r="B90" s="23"/>
      <c r="C90" s="25"/>
      <c r="D90" s="25"/>
      <c r="E90" s="25"/>
      <c r="F90" s="25"/>
      <c r="G90" s="25"/>
      <c r="H90" s="25"/>
      <c r="I90" s="25"/>
    </row>
    <row r="91" spans="1:32" x14ac:dyDescent="0.25">
      <c r="A91" s="23"/>
      <c r="B91" s="25"/>
      <c r="C91" s="25"/>
      <c r="D91" s="25"/>
      <c r="E91" s="25"/>
      <c r="F91" s="25"/>
      <c r="G91" s="25"/>
      <c r="H91" s="25"/>
      <c r="I91" s="25"/>
    </row>
    <row r="92" spans="1:32" x14ac:dyDescent="0.25">
      <c r="A92" s="23"/>
      <c r="B92" s="26"/>
      <c r="C92" s="26"/>
      <c r="D92" s="26"/>
      <c r="E92" s="26"/>
      <c r="F92" s="26"/>
      <c r="G92" s="26"/>
      <c r="H92" s="26"/>
      <c r="I92" s="26"/>
      <c r="J92" s="43"/>
      <c r="K92" s="43"/>
      <c r="L92" s="43"/>
      <c r="M92" s="43"/>
      <c r="N92" s="43"/>
      <c r="O92" s="43"/>
      <c r="P92" s="43"/>
      <c r="Q92" s="43"/>
    </row>
    <row r="93" spans="1:32" x14ac:dyDescent="0.25">
      <c r="A93" s="23"/>
      <c r="B93" s="26"/>
      <c r="C93" s="26"/>
      <c r="D93" s="26"/>
      <c r="E93" s="26"/>
      <c r="F93" s="26"/>
      <c r="G93" s="26"/>
      <c r="H93" s="26"/>
      <c r="I93" s="26"/>
      <c r="J93" s="43"/>
      <c r="K93" s="43"/>
      <c r="L93" s="43"/>
      <c r="M93" s="43"/>
      <c r="N93" s="43"/>
      <c r="O93" s="43"/>
      <c r="P93" s="43"/>
      <c r="Q93" s="43"/>
    </row>
    <row r="94" spans="1:32" x14ac:dyDescent="0.25">
      <c r="A94" s="23"/>
      <c r="B94" s="23"/>
      <c r="C94" s="23"/>
      <c r="D94" s="23"/>
      <c r="E94" s="23"/>
      <c r="F94" s="23"/>
      <c r="G94" s="23"/>
      <c r="H94" s="23"/>
      <c r="I94" s="23"/>
    </row>
    <row r="95" spans="1:32" x14ac:dyDescent="0.25">
      <c r="A95" s="24"/>
      <c r="B95" s="23"/>
      <c r="C95" s="23"/>
      <c r="D95" s="23"/>
      <c r="E95" s="23"/>
      <c r="F95" s="23"/>
      <c r="G95" s="23"/>
      <c r="H95" s="23"/>
      <c r="I95" s="23"/>
    </row>
    <row r="96" spans="1:32" x14ac:dyDescent="0.25">
      <c r="A96" s="23"/>
      <c r="B96" s="25"/>
      <c r="C96" s="25"/>
      <c r="D96" s="25"/>
      <c r="E96" s="25"/>
      <c r="F96" s="25"/>
      <c r="G96" s="25"/>
      <c r="H96" s="25"/>
      <c r="I96" s="25"/>
    </row>
    <row r="97" spans="1:17" x14ac:dyDescent="0.25">
      <c r="A97" s="23"/>
      <c r="B97" s="26"/>
      <c r="C97" s="26"/>
      <c r="D97" s="26"/>
      <c r="E97" s="26"/>
      <c r="F97" s="26"/>
      <c r="G97" s="26"/>
      <c r="H97" s="26"/>
      <c r="I97" s="26"/>
      <c r="J97" s="43"/>
      <c r="K97" s="43"/>
      <c r="L97" s="43"/>
      <c r="M97" s="43"/>
      <c r="N97" s="43"/>
      <c r="O97" s="43"/>
      <c r="P97" s="43"/>
      <c r="Q97" s="43"/>
    </row>
    <row r="98" spans="1:17" x14ac:dyDescent="0.25">
      <c r="A98" s="23"/>
      <c r="B98" s="26"/>
      <c r="C98" s="26"/>
      <c r="D98" s="26"/>
      <c r="E98" s="26"/>
      <c r="F98" s="26"/>
      <c r="G98" s="26"/>
      <c r="H98" s="26"/>
      <c r="I98" s="26"/>
      <c r="J98" s="43"/>
      <c r="K98" s="43"/>
      <c r="L98" s="43"/>
      <c r="M98" s="43"/>
      <c r="N98" s="43"/>
      <c r="O98" s="43"/>
      <c r="P98" s="43"/>
      <c r="Q98" s="43"/>
    </row>
    <row r="99" spans="1:17" x14ac:dyDescent="0.25">
      <c r="A99" s="23"/>
      <c r="B99" s="23"/>
      <c r="C99" s="23"/>
      <c r="D99" s="23"/>
      <c r="E99" s="23"/>
      <c r="F99" s="23"/>
      <c r="G99" s="23"/>
      <c r="H99" s="23"/>
      <c r="I99" s="23"/>
    </row>
    <row r="100" spans="1:17" x14ac:dyDescent="0.25">
      <c r="A100" s="24"/>
      <c r="B100" s="23"/>
      <c r="C100" s="23"/>
      <c r="D100" s="23"/>
      <c r="E100" s="23"/>
      <c r="F100" s="23"/>
      <c r="G100" s="23"/>
      <c r="H100" s="23"/>
      <c r="I100" s="23"/>
    </row>
    <row r="101" spans="1:17" x14ac:dyDescent="0.25">
      <c r="A101" s="23"/>
      <c r="B101" s="25"/>
      <c r="C101" s="25"/>
      <c r="D101" s="25"/>
      <c r="E101" s="25"/>
      <c r="F101" s="25"/>
      <c r="G101" s="25"/>
      <c r="H101" s="25"/>
      <c r="I101" s="25"/>
    </row>
    <row r="102" spans="1:17" x14ac:dyDescent="0.25">
      <c r="A102" s="23"/>
      <c r="B102" s="26"/>
      <c r="C102" s="26"/>
      <c r="D102" s="26"/>
      <c r="E102" s="26"/>
      <c r="F102" s="26"/>
      <c r="G102" s="26"/>
      <c r="H102" s="26"/>
      <c r="I102" s="26"/>
      <c r="J102" s="43"/>
      <c r="K102" s="43"/>
      <c r="L102" s="43"/>
      <c r="M102" s="43"/>
      <c r="N102" s="43"/>
      <c r="O102" s="43"/>
      <c r="P102" s="43"/>
      <c r="Q102" s="43"/>
    </row>
    <row r="103" spans="1:17" x14ac:dyDescent="0.25">
      <c r="A103" s="23"/>
      <c r="B103" s="26"/>
      <c r="C103" s="26"/>
      <c r="D103" s="26"/>
      <c r="E103" s="26"/>
      <c r="F103" s="26"/>
      <c r="G103" s="26"/>
      <c r="H103" s="26"/>
      <c r="I103" s="26"/>
      <c r="J103" s="43"/>
      <c r="K103" s="43"/>
      <c r="L103" s="43"/>
      <c r="M103" s="43"/>
      <c r="N103" s="43"/>
      <c r="O103" s="43"/>
      <c r="P103" s="43"/>
      <c r="Q103" s="43"/>
    </row>
    <row r="104" spans="1:17" x14ac:dyDescent="0.25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17" x14ac:dyDescent="0.25">
      <c r="A105" s="24"/>
      <c r="B105" s="23"/>
      <c r="C105" s="23"/>
      <c r="D105" s="23"/>
      <c r="E105" s="23"/>
      <c r="F105" s="23"/>
      <c r="G105" s="23"/>
      <c r="H105" s="23"/>
      <c r="I105" s="23"/>
    </row>
    <row r="106" spans="1:17" x14ac:dyDescent="0.25">
      <c r="A106" s="23"/>
      <c r="B106" s="25"/>
      <c r="C106" s="25"/>
      <c r="D106" s="25"/>
      <c r="E106" s="25"/>
      <c r="F106" s="25"/>
      <c r="G106" s="25"/>
      <c r="H106" s="25"/>
      <c r="I106" s="25"/>
    </row>
    <row r="107" spans="1:17" x14ac:dyDescent="0.25">
      <c r="A107" s="23"/>
      <c r="B107" s="26"/>
      <c r="C107" s="26"/>
      <c r="D107" s="26"/>
      <c r="E107" s="26"/>
      <c r="F107" s="26"/>
      <c r="G107" s="26"/>
      <c r="H107" s="26"/>
      <c r="I107" s="26"/>
      <c r="J107" s="43"/>
      <c r="K107" s="43"/>
      <c r="L107" s="43"/>
      <c r="M107" s="43"/>
      <c r="N107" s="43"/>
      <c r="O107" s="43"/>
      <c r="P107" s="43"/>
      <c r="Q107" s="43"/>
    </row>
    <row r="108" spans="1:17" x14ac:dyDescent="0.25">
      <c r="A108" s="23"/>
      <c r="B108" s="26"/>
      <c r="C108" s="26"/>
      <c r="D108" s="26"/>
      <c r="E108" s="26"/>
      <c r="F108" s="26"/>
      <c r="G108" s="26"/>
      <c r="H108" s="26"/>
      <c r="I108" s="26"/>
      <c r="J108" s="43"/>
      <c r="K108" s="43"/>
      <c r="L108" s="43"/>
      <c r="M108" s="43"/>
      <c r="N108" s="43"/>
      <c r="O108" s="43"/>
      <c r="P108" s="43"/>
      <c r="Q108" s="43"/>
    </row>
    <row r="109" spans="1:17" x14ac:dyDescent="0.25">
      <c r="A109" s="23"/>
      <c r="B109" s="26"/>
      <c r="C109" s="26"/>
      <c r="D109" s="26"/>
      <c r="E109" s="26"/>
      <c r="F109" s="26"/>
      <c r="G109" s="26"/>
      <c r="H109" s="26"/>
      <c r="I109" s="26"/>
    </row>
    <row r="110" spans="1:17" x14ac:dyDescent="0.25">
      <c r="A110" s="24"/>
      <c r="B110" s="25"/>
      <c r="C110" s="25"/>
      <c r="D110" s="25"/>
      <c r="E110" s="25"/>
      <c r="F110" s="25"/>
      <c r="G110" s="26"/>
      <c r="H110" s="25"/>
      <c r="I110" s="25"/>
    </row>
    <row r="111" spans="1:17" x14ac:dyDescent="0.25">
      <c r="A111" s="23"/>
      <c r="B111" s="25"/>
      <c r="C111" s="25"/>
      <c r="D111" s="25"/>
      <c r="E111" s="25"/>
      <c r="F111" s="25"/>
      <c r="G111" s="25"/>
      <c r="H111" s="25"/>
      <c r="I111" s="25"/>
    </row>
    <row r="112" spans="1:17" x14ac:dyDescent="0.25">
      <c r="A112" s="23"/>
      <c r="B112" s="26"/>
      <c r="C112" s="26"/>
      <c r="D112" s="26"/>
      <c r="E112" s="26"/>
      <c r="F112" s="26"/>
      <c r="G112" s="26"/>
      <c r="H112" s="26"/>
      <c r="I112" s="26"/>
      <c r="J112" s="43"/>
      <c r="K112" s="43"/>
      <c r="L112" s="43"/>
      <c r="M112" s="43"/>
      <c r="N112" s="43"/>
      <c r="O112" s="43"/>
      <c r="P112" s="43"/>
      <c r="Q112" s="43"/>
    </row>
    <row r="113" spans="1:17" x14ac:dyDescent="0.25">
      <c r="A113" s="23"/>
      <c r="B113" s="26"/>
      <c r="C113" s="26"/>
      <c r="D113" s="26"/>
      <c r="E113" s="26"/>
      <c r="F113" s="26"/>
      <c r="G113" s="26"/>
      <c r="H113" s="26"/>
      <c r="I113" s="26"/>
      <c r="J113" s="43"/>
      <c r="K113" s="43"/>
      <c r="L113" s="43"/>
      <c r="M113" s="43"/>
      <c r="N113" s="43"/>
      <c r="O113" s="43"/>
      <c r="P113" s="43"/>
      <c r="Q113" s="43"/>
    </row>
    <row r="114" spans="1:17" x14ac:dyDescent="0.25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17" x14ac:dyDescent="0.25">
      <c r="A115" s="24"/>
      <c r="B115" s="26"/>
      <c r="C115" s="26"/>
      <c r="D115" s="26"/>
      <c r="E115" s="26"/>
      <c r="F115" s="26"/>
      <c r="G115" s="26"/>
      <c r="H115" s="26"/>
      <c r="I115" s="26"/>
    </row>
    <row r="116" spans="1:17" x14ac:dyDescent="0.25">
      <c r="A116" s="23"/>
      <c r="B116" s="25"/>
      <c r="C116" s="25"/>
      <c r="D116" s="25"/>
      <c r="E116" s="25"/>
      <c r="F116" s="25"/>
      <c r="G116" s="25"/>
      <c r="H116" s="25"/>
      <c r="I116" s="25"/>
    </row>
    <row r="117" spans="1:17" x14ac:dyDescent="0.25">
      <c r="A117" s="23"/>
      <c r="B117" s="26"/>
      <c r="C117" s="26"/>
      <c r="D117" s="26"/>
      <c r="E117" s="26"/>
      <c r="F117" s="26"/>
      <c r="G117" s="26"/>
      <c r="H117" s="26"/>
      <c r="I117" s="26"/>
      <c r="J117" s="43"/>
      <c r="K117" s="43"/>
      <c r="L117" s="43"/>
      <c r="M117" s="43"/>
      <c r="N117" s="43"/>
      <c r="O117" s="43"/>
      <c r="P117" s="43"/>
      <c r="Q117" s="43"/>
    </row>
    <row r="118" spans="1:17" x14ac:dyDescent="0.25">
      <c r="A118" s="23"/>
      <c r="B118" s="26"/>
      <c r="C118" s="26"/>
      <c r="D118" s="26"/>
      <c r="E118" s="26"/>
      <c r="F118" s="26"/>
      <c r="G118" s="26"/>
      <c r="H118" s="26"/>
      <c r="I118" s="26"/>
      <c r="J118" s="43"/>
      <c r="K118" s="43"/>
      <c r="L118" s="43"/>
      <c r="M118" s="43"/>
      <c r="N118" s="43"/>
      <c r="O118" s="43"/>
      <c r="P118" s="43"/>
      <c r="Q118" s="43"/>
    </row>
  </sheetData>
  <sortState ref="AC10:AM47">
    <sortCondition ref="AC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0ED24-D990-4713-81B1-0887143AC55B}">
  <sheetPr>
    <tabColor rgb="FF00B050"/>
  </sheetPr>
  <dimension ref="A1:J8"/>
  <sheetViews>
    <sheetView workbookViewId="0">
      <selection activeCell="A8" sqref="A8:XFD8"/>
    </sheetView>
  </sheetViews>
  <sheetFormatPr defaultRowHeight="15" x14ac:dyDescent="0.25"/>
  <cols>
    <col min="1" max="1" width="37.140625" customWidth="1"/>
    <col min="2" max="9" width="8.42578125" customWidth="1"/>
  </cols>
  <sheetData>
    <row r="1" spans="1:10" ht="18" x14ac:dyDescent="0.25">
      <c r="A1" t="s">
        <v>143</v>
      </c>
      <c r="B1" s="31"/>
      <c r="C1" s="31"/>
      <c r="D1" s="31"/>
      <c r="E1" s="31"/>
      <c r="F1" s="31"/>
      <c r="G1" s="31"/>
      <c r="H1" s="31"/>
      <c r="I1" s="31"/>
      <c r="J1" s="31"/>
    </row>
    <row r="4" spans="1:10" ht="45" x14ac:dyDescent="0.25">
      <c r="B4" s="34" t="s">
        <v>47</v>
      </c>
      <c r="C4" s="34" t="s">
        <v>0</v>
      </c>
      <c r="D4" s="34" t="s">
        <v>1</v>
      </c>
      <c r="E4" s="35" t="s">
        <v>2</v>
      </c>
      <c r="F4" s="35" t="s">
        <v>3</v>
      </c>
      <c r="G4" s="35" t="s">
        <v>4</v>
      </c>
      <c r="H4" s="35" t="s">
        <v>5</v>
      </c>
      <c r="I4" s="35" t="s">
        <v>6</v>
      </c>
    </row>
    <row r="5" spans="1:10" x14ac:dyDescent="0.25">
      <c r="A5" t="s">
        <v>70</v>
      </c>
      <c r="B5" s="16">
        <v>171.68</v>
      </c>
      <c r="C5" s="16">
        <v>166.47</v>
      </c>
      <c r="D5" s="16">
        <v>169.1</v>
      </c>
      <c r="E5" s="16">
        <v>178.25</v>
      </c>
      <c r="F5" s="16">
        <v>191.23</v>
      </c>
      <c r="G5" s="16">
        <v>223.93</v>
      </c>
      <c r="H5" s="16">
        <v>203.72</v>
      </c>
      <c r="I5" s="16">
        <v>187.35</v>
      </c>
    </row>
    <row r="6" spans="1:10" x14ac:dyDescent="0.25">
      <c r="A6" t="s">
        <v>71</v>
      </c>
      <c r="B6" s="16">
        <v>18.95999999999998</v>
      </c>
      <c r="C6" s="16">
        <v>9.9300000000000068</v>
      </c>
      <c r="D6" s="16">
        <v>23.900000000000006</v>
      </c>
      <c r="E6" s="16">
        <v>38.300000000000011</v>
      </c>
      <c r="F6" s="16">
        <v>49.730000000000018</v>
      </c>
      <c r="G6" s="16">
        <v>45.269999999999982</v>
      </c>
      <c r="H6" s="16">
        <v>40.259999999999991</v>
      </c>
      <c r="I6" s="16">
        <v>41.06</v>
      </c>
    </row>
    <row r="7" spans="1:10" x14ac:dyDescent="0.25">
      <c r="B7" s="32"/>
      <c r="C7" s="32"/>
      <c r="D7" s="32"/>
      <c r="E7" s="32"/>
      <c r="F7" s="32"/>
      <c r="G7" s="32"/>
      <c r="H7" s="32"/>
      <c r="I7" s="32"/>
      <c r="J7" s="33"/>
    </row>
    <row r="8" spans="1:10" x14ac:dyDescent="0.25">
      <c r="A8" t="s">
        <v>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12F6C-E108-45B1-82D6-69EA2DF2EB5C}">
  <sheetPr>
    <tabColor rgb="FF00B050"/>
  </sheetPr>
  <dimension ref="A1:Q29"/>
  <sheetViews>
    <sheetView workbookViewId="0">
      <selection activeCell="A12" sqref="A12"/>
    </sheetView>
  </sheetViews>
  <sheetFormatPr defaultColWidth="8.7109375" defaultRowHeight="12.75" x14ac:dyDescent="0.2"/>
  <cols>
    <col min="1" max="1" width="18.140625" style="1" customWidth="1"/>
    <col min="2" max="3" width="8.7109375" style="1"/>
    <col min="4" max="4" width="9.7109375" style="1" customWidth="1"/>
    <col min="5" max="5" width="11" style="1" customWidth="1"/>
    <col min="6" max="7" width="10.140625" style="1" customWidth="1"/>
    <col min="8" max="8" width="9.140625" style="1" customWidth="1"/>
    <col min="9" max="9" width="8.7109375" style="1"/>
    <col min="10" max="10" width="6.28515625" style="1" customWidth="1"/>
    <col min="11" max="11" width="3.140625" style="1" customWidth="1"/>
    <col min="12" max="12" width="17" style="1" bestFit="1" customWidth="1"/>
    <col min="13" max="16384" width="8.7109375" style="1"/>
  </cols>
  <sheetData>
    <row r="1" spans="1:17" x14ac:dyDescent="0.2">
      <c r="A1" s="1" t="s">
        <v>144</v>
      </c>
    </row>
    <row r="3" spans="1:17" ht="38.25" x14ac:dyDescent="0.2">
      <c r="B3" s="1" t="s">
        <v>0</v>
      </c>
      <c r="C3" s="1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17" x14ac:dyDescent="0.2">
      <c r="A4" s="1" t="s">
        <v>7</v>
      </c>
      <c r="B4" s="1">
        <v>25155</v>
      </c>
      <c r="C4" s="1">
        <v>7893</v>
      </c>
      <c r="D4" s="1">
        <v>1228</v>
      </c>
      <c r="E4" s="1">
        <v>3452</v>
      </c>
      <c r="F4" s="1">
        <v>306</v>
      </c>
      <c r="G4" s="1">
        <v>1418</v>
      </c>
      <c r="H4" s="1">
        <v>916</v>
      </c>
      <c r="I4" s="1">
        <v>40368</v>
      </c>
    </row>
    <row r="5" spans="1:17" ht="15" x14ac:dyDescent="0.25">
      <c r="B5" s="4">
        <f t="shared" ref="B5:I5" si="0">B4/$I$4</f>
        <v>0.62314209274673005</v>
      </c>
      <c r="C5" s="4">
        <f t="shared" si="0"/>
        <v>0.19552615933412604</v>
      </c>
      <c r="D5" s="4">
        <f t="shared" si="0"/>
        <v>3.0420134760206104E-2</v>
      </c>
      <c r="E5" s="4">
        <f t="shared" si="0"/>
        <v>8.5513277843836707E-2</v>
      </c>
      <c r="F5" s="4">
        <f t="shared" si="0"/>
        <v>7.5802615933412603E-3</v>
      </c>
      <c r="G5" s="4">
        <f t="shared" si="0"/>
        <v>3.5126833135156563E-2</v>
      </c>
      <c r="H5" s="4">
        <f t="shared" si="0"/>
        <v>2.269124058660325E-2</v>
      </c>
      <c r="I5" s="4">
        <f t="shared" si="0"/>
        <v>1</v>
      </c>
    </row>
    <row r="6" spans="1:17" x14ac:dyDescent="0.2">
      <c r="I6" s="3"/>
    </row>
    <row r="7" spans="1:17" ht="38.25" x14ac:dyDescent="0.2">
      <c r="B7" s="1" t="s">
        <v>0</v>
      </c>
      <c r="C7" s="1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3"/>
    </row>
    <row r="8" spans="1:17" x14ac:dyDescent="0.2">
      <c r="A8" s="1" t="s">
        <v>8</v>
      </c>
      <c r="B8" s="1">
        <v>82324</v>
      </c>
      <c r="C8" s="1">
        <v>3501</v>
      </c>
      <c r="D8" s="1">
        <v>1478</v>
      </c>
      <c r="E8" s="1">
        <v>259</v>
      </c>
      <c r="F8" s="1">
        <v>30</v>
      </c>
      <c r="G8" s="1">
        <v>891</v>
      </c>
      <c r="H8" s="1">
        <v>2294</v>
      </c>
      <c r="I8" s="1">
        <v>90776</v>
      </c>
    </row>
    <row r="9" spans="1:17" ht="15" x14ac:dyDescent="0.25">
      <c r="B9" s="4">
        <f t="shared" ref="B9:I9" si="1">B8/$I$8</f>
        <v>0.90689168943333043</v>
      </c>
      <c r="C9" s="4">
        <f t="shared" si="1"/>
        <v>3.8567462765488676E-2</v>
      </c>
      <c r="D9" s="4">
        <f t="shared" si="1"/>
        <v>1.6281836608795276E-2</v>
      </c>
      <c r="E9" s="4">
        <f t="shared" si="1"/>
        <v>2.8531770512029613E-3</v>
      </c>
      <c r="F9" s="4">
        <f t="shared" si="1"/>
        <v>3.3048382832466733E-4</v>
      </c>
      <c r="G9" s="4">
        <f t="shared" si="1"/>
        <v>9.8153697012426187E-3</v>
      </c>
      <c r="H9" s="4">
        <f t="shared" si="1"/>
        <v>2.5270996739226226E-2</v>
      </c>
      <c r="I9" s="4">
        <f t="shared" si="1"/>
        <v>1</v>
      </c>
    </row>
    <row r="12" spans="1:17" x14ac:dyDescent="0.2">
      <c r="A12" s="1" t="s">
        <v>31</v>
      </c>
    </row>
    <row r="13" spans="1:17" x14ac:dyDescent="0.2">
      <c r="D13" s="2"/>
      <c r="E13" s="2"/>
      <c r="F13" s="2"/>
      <c r="G13" s="2"/>
    </row>
    <row r="14" spans="1:17" ht="15" x14ac:dyDescent="0.25">
      <c r="B14" s="5"/>
      <c r="C14" s="5"/>
      <c r="D14" s="5"/>
      <c r="E14" s="5"/>
      <c r="F14" s="5"/>
      <c r="G14" s="5"/>
    </row>
    <row r="15" spans="1:17" ht="15" x14ac:dyDescent="0.25">
      <c r="B15" s="5"/>
      <c r="C15" s="5"/>
      <c r="D15" s="5"/>
      <c r="E15" s="5"/>
      <c r="F15" s="5"/>
      <c r="H15" s="7"/>
      <c r="I15" s="5"/>
      <c r="J15" s="5"/>
      <c r="K15" s="5"/>
      <c r="L15" s="5"/>
      <c r="M15" s="1" t="s">
        <v>7</v>
      </c>
      <c r="N15" s="1" t="s">
        <v>8</v>
      </c>
      <c r="Q15" s="6"/>
    </row>
    <row r="16" spans="1:17" x14ac:dyDescent="0.2">
      <c r="B16" s="6"/>
    </row>
    <row r="17" spans="2:14" ht="15" x14ac:dyDescent="0.25">
      <c r="B17" s="7"/>
      <c r="C17" s="8"/>
      <c r="F17" s="5"/>
      <c r="L17" s="1" t="s">
        <v>0</v>
      </c>
      <c r="M17" s="45">
        <f>+B5</f>
        <v>0.62314209274673005</v>
      </c>
      <c r="N17" s="45">
        <f>+B9</f>
        <v>0.90689168943333043</v>
      </c>
    </row>
    <row r="18" spans="2:14" ht="15" x14ac:dyDescent="0.25">
      <c r="B18" s="5"/>
      <c r="C18" s="5"/>
      <c r="D18" s="2"/>
      <c r="E18" s="2"/>
      <c r="F18" s="5"/>
    </row>
    <row r="19" spans="2:14" ht="15" x14ac:dyDescent="0.25">
      <c r="B19" s="5"/>
      <c r="C19" s="5"/>
      <c r="D19" s="5"/>
      <c r="E19" s="5"/>
      <c r="F19" s="5"/>
      <c r="G19" s="5"/>
      <c r="L19" s="2" t="s">
        <v>1</v>
      </c>
      <c r="M19" s="45">
        <f>+C5</f>
        <v>0.19552615933412604</v>
      </c>
      <c r="N19" s="45">
        <f>+C9</f>
        <v>3.8567462765488676E-2</v>
      </c>
    </row>
    <row r="20" spans="2:14" ht="15" x14ac:dyDescent="0.25">
      <c r="B20" s="5"/>
      <c r="C20" s="5"/>
      <c r="D20" s="5"/>
      <c r="E20" s="5"/>
      <c r="F20" s="5"/>
      <c r="G20" s="5"/>
    </row>
    <row r="21" spans="2:14" x14ac:dyDescent="0.2">
      <c r="L21" s="2" t="s">
        <v>59</v>
      </c>
      <c r="M21" s="45">
        <f>+D5</f>
        <v>3.0420134760206104E-2</v>
      </c>
      <c r="N21" s="45">
        <f>+D9</f>
        <v>1.6281836608795276E-2</v>
      </c>
    </row>
    <row r="23" spans="2:14" x14ac:dyDescent="0.2">
      <c r="L23" s="2" t="s">
        <v>60</v>
      </c>
      <c r="M23" s="45">
        <f>+E5</f>
        <v>8.5513277843836707E-2</v>
      </c>
      <c r="N23" s="45">
        <f>+E9</f>
        <v>2.8531770512029613E-3</v>
      </c>
    </row>
    <row r="25" spans="2:14" x14ac:dyDescent="0.2">
      <c r="L25" s="2" t="s">
        <v>61</v>
      </c>
      <c r="M25" s="45">
        <f>+F5</f>
        <v>7.5802615933412603E-3</v>
      </c>
      <c r="N25" s="45">
        <f>+F9</f>
        <v>3.3048382832466733E-4</v>
      </c>
    </row>
    <row r="27" spans="2:14" x14ac:dyDescent="0.2">
      <c r="L27" s="2" t="s">
        <v>62</v>
      </c>
      <c r="M27" s="45">
        <f>+G5</f>
        <v>3.5126833135156563E-2</v>
      </c>
      <c r="N27" s="45">
        <f>+G9</f>
        <v>9.8153697012426187E-3</v>
      </c>
    </row>
    <row r="29" spans="2:14" x14ac:dyDescent="0.2">
      <c r="L29" s="2" t="s">
        <v>6</v>
      </c>
      <c r="M29" s="45">
        <f>+H5</f>
        <v>2.269124058660325E-2</v>
      </c>
      <c r="N29" s="45">
        <f>+H9</f>
        <v>2.5270996739226226E-2</v>
      </c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5</vt:i4>
      </vt:variant>
    </vt:vector>
  </HeadingPairs>
  <TitlesOfParts>
    <vt:vector size="18" baseType="lpstr">
      <vt:lpstr>Tab 7.1</vt:lpstr>
      <vt:lpstr>Tab 7.2</vt:lpstr>
      <vt:lpstr>Dia 7.1</vt:lpstr>
      <vt:lpstr>Dia 7.2</vt:lpstr>
      <vt:lpstr>Dia7.3</vt:lpstr>
      <vt:lpstr>Dia 7.4</vt:lpstr>
      <vt:lpstr>Tab 7.3</vt:lpstr>
      <vt:lpstr>Dia 7.5</vt:lpstr>
      <vt:lpstr>Dia 7.6</vt:lpstr>
      <vt:lpstr>Dia 7.7</vt:lpstr>
      <vt:lpstr>Dia 7.8</vt:lpstr>
      <vt:lpstr>Dia 7.9</vt:lpstr>
      <vt:lpstr>Dia 7.10</vt:lpstr>
      <vt:lpstr>'Dia 7.4'!Fråga_från_SAS</vt:lpstr>
      <vt:lpstr>Dia7.3!Fråga_från_SAS</vt:lpstr>
      <vt:lpstr>'Dia 7.4'!Fråga_från_SAS_1</vt:lpstr>
      <vt:lpstr>Dia7.3!Fråga_från_SAS_1</vt:lpstr>
      <vt:lpstr>Dia7.3!Fråga_från_SAS_2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2019-05-07T06:22:15Z</dcterms:modified>
</cp:coreProperties>
</file>