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362" documentId="8_{401FD57D-E0E2-4F50-AD58-4AD99DE0639D}" xr6:coauthVersionLast="47" xr6:coauthVersionMax="47" xr10:uidLastSave="{F2D27849-2406-4E83-851D-C9BB2D658A62}"/>
  <bookViews>
    <workbookView xWindow="-120" yWindow="-120" windowWidth="38640" windowHeight="21120" activeTab="9" xr2:uid="{00000000-000D-0000-FFFF-FFFF00000000}"/>
  </bookViews>
  <sheets>
    <sheet name="Tab 9.1" sheetId="1" r:id="rId1"/>
    <sheet name="Dia 9.1" sheetId="2" r:id="rId2"/>
    <sheet name="Dia 9.2" sheetId="3" r:id="rId3"/>
    <sheet name="Dia 9.3" sheetId="4" r:id="rId4"/>
    <sheet name="Dia 9.4" sheetId="5" r:id="rId5"/>
    <sheet name="Dia 9.5" sheetId="6" r:id="rId6"/>
    <sheet name="Fig 9.1" sheetId="7" r:id="rId7"/>
    <sheet name="Tab 9.2" sheetId="8" r:id="rId8"/>
    <sheet name="Dia 9.6" sheetId="9" r:id="rId9"/>
    <sheet name="Dia 9.7" sheetId="10" r:id="rId10"/>
  </sheets>
  <definedNames>
    <definedName name="_AMO_UniqueIdentifier" hidden="1">"'b2611d86-1a4d-4251-af40-d075197bc922'"</definedName>
    <definedName name="andel">'Dia 9.2'!$H$30:$I$59</definedName>
    <definedName name="data_2018">'Tab 9.2'!#REF!</definedName>
    <definedName name="Gam">'Dia 9.3'!#REF!</definedName>
    <definedName name="Lutv08">'Dia 9.3'!$U$11:$AE$40</definedName>
    <definedName name="LÄgstlön">'Tab 9.2'!$A$10:$K$46</definedName>
    <definedName name="Minproc">'Dia 9.6'!$Q$8:$AK$34</definedName>
    <definedName name="Nya">'Dia 9.2'!$H$2:$J$30</definedName>
    <definedName name="Nyadata2019">'Tab 9.1'!#REF!</definedName>
    <definedName name="SocAvg">'Dia 9.2'!$R$4:$U$49</definedName>
    <definedName name="Övers">'Dia 9.6'!$I$13:$J$44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6" l="1"/>
  <c r="L16" i="6"/>
  <c r="L15" i="6"/>
  <c r="L14" i="6"/>
  <c r="L14" i="5" l="1"/>
  <c r="L16" i="5"/>
  <c r="L15" i="5"/>
  <c r="L10" i="5"/>
  <c r="K16" i="6" l="1"/>
  <c r="K15" i="6"/>
  <c r="K14" i="6"/>
  <c r="K16" i="5"/>
  <c r="K15" i="5"/>
  <c r="K14" i="5"/>
  <c r="J16" i="6" l="1"/>
  <c r="J15" i="6"/>
  <c r="J14" i="6"/>
  <c r="G15" i="6"/>
  <c r="H16" i="5"/>
  <c r="J16" i="5"/>
  <c r="J15" i="5"/>
  <c r="I16" i="5"/>
  <c r="I15" i="5"/>
  <c r="J14" i="5" l="1"/>
  <c r="I14" i="6"/>
  <c r="I15" i="6"/>
  <c r="I16" i="6"/>
  <c r="I14" i="5" l="1"/>
  <c r="H16" i="6" l="1"/>
  <c r="H15" i="6"/>
  <c r="H14" i="6"/>
  <c r="G14" i="6"/>
  <c r="H15" i="5"/>
  <c r="H14" i="5"/>
  <c r="F16" i="6" l="1"/>
  <c r="E16" i="6"/>
  <c r="D16" i="6"/>
  <c r="C16" i="6"/>
  <c r="F15" i="6"/>
  <c r="E15" i="6"/>
  <c r="D15" i="6"/>
  <c r="C15" i="6"/>
  <c r="F14" i="6"/>
  <c r="E14" i="6"/>
  <c r="D14" i="6"/>
  <c r="C14" i="6"/>
  <c r="C13" i="6"/>
  <c r="B13" i="6"/>
  <c r="C12" i="6"/>
  <c r="B12" i="6"/>
  <c r="C11" i="6"/>
  <c r="B11" i="6"/>
  <c r="G16" i="5"/>
  <c r="G15" i="5"/>
  <c r="G14" i="5"/>
  <c r="F16" i="5"/>
  <c r="E16" i="5"/>
  <c r="D16" i="5"/>
  <c r="F15" i="5"/>
  <c r="E15" i="5"/>
  <c r="D15" i="5"/>
  <c r="F14" i="5"/>
  <c r="E14" i="5"/>
  <c r="D14" i="5"/>
  <c r="C16" i="5"/>
  <c r="C15" i="5"/>
  <c r="C14" i="5"/>
  <c r="C13" i="5"/>
  <c r="B13" i="5"/>
  <c r="C12" i="5"/>
  <c r="B12" i="5"/>
  <c r="C11" i="5"/>
  <c r="B11" i="5"/>
  <c r="G16" i="6" l="1"/>
</calcChain>
</file>

<file path=xl/sharedStrings.xml><?xml version="1.0" encoding="utf-8"?>
<sst xmlns="http://schemas.openxmlformats.org/spreadsheetml/2006/main" count="321" uniqueCount="127">
  <si>
    <t>Lön och arbetskraftskostnad</t>
  </si>
  <si>
    <t>Total arbetskraftskostnad per arbetad timme</t>
  </si>
  <si>
    <t>Belgien</t>
  </si>
  <si>
    <t>Bulgarien</t>
  </si>
  <si>
    <t>Cypern</t>
  </si>
  <si>
    <t>Danmark</t>
  </si>
  <si>
    <t>Estland</t>
  </si>
  <si>
    <t>Finland</t>
  </si>
  <si>
    <t>Frankrike</t>
  </si>
  <si>
    <t>Grekland</t>
  </si>
  <si>
    <t>Irland</t>
  </si>
  <si>
    <t>Italien</t>
  </si>
  <si>
    <t>Kroatien</t>
  </si>
  <si>
    <t>Lettland</t>
  </si>
  <si>
    <t>Litauen</t>
  </si>
  <si>
    <t>Luxemburg</t>
  </si>
  <si>
    <t>Malta</t>
  </si>
  <si>
    <t>Nederländerna</t>
  </si>
  <si>
    <t>Polen</t>
  </si>
  <si>
    <t>Portugal</t>
  </si>
  <si>
    <t>Rumänien</t>
  </si>
  <si>
    <t>Schweiz</t>
  </si>
  <si>
    <t>Slovakien</t>
  </si>
  <si>
    <t>Slovenien</t>
  </si>
  <si>
    <t>Spanien</t>
  </si>
  <si>
    <t>Storbritannien</t>
  </si>
  <si>
    <t>Sverige</t>
  </si>
  <si>
    <t>Tjeckien</t>
  </si>
  <si>
    <t>Tyskland</t>
  </si>
  <si>
    <t>Ungern</t>
  </si>
  <si>
    <t>Österrike</t>
  </si>
  <si>
    <t>*Beräknade värden</t>
  </si>
  <si>
    <t>EU-länder</t>
  </si>
  <si>
    <t>Sveriges 10 viktigaste handelspartners.</t>
  </si>
  <si>
    <t>Turkiet</t>
  </si>
  <si>
    <t>Serbien</t>
  </si>
  <si>
    <t>Albanien</t>
  </si>
  <si>
    <t>Höga</t>
  </si>
  <si>
    <t>Mellan</t>
  </si>
  <si>
    <t>Låga</t>
  </si>
  <si>
    <t>Källa: Eurostat</t>
  </si>
  <si>
    <t>Lön per arbetad timme</t>
  </si>
  <si>
    <t>%</t>
  </si>
  <si>
    <t>Tidsserie</t>
  </si>
  <si>
    <t>Värden till nytt diagram</t>
  </si>
  <si>
    <t>Norge</t>
  </si>
  <si>
    <t>..</t>
  </si>
  <si>
    <t>Övriga arbetskraftskostnader</t>
  </si>
  <si>
    <t>Lön och total arbetskraftskostnad per arbetad timme i svenska kronor</t>
  </si>
  <si>
    <t>Sveriges 10 viktigaste handelspartner</t>
  </si>
  <si>
    <t>Källa: Eurostat, OECD, Riksbanken och egna beräkningar</t>
  </si>
  <si>
    <t>Montenegro</t>
  </si>
  <si>
    <t>(över 1500 euro/månad)</t>
  </si>
  <si>
    <t>Island (2018)</t>
  </si>
  <si>
    <t>Diagram 9.7 Lönespridning i europeiska länder</t>
  </si>
  <si>
    <t>Turkiet (2018)</t>
  </si>
  <si>
    <t>EU-länder AKK SEK</t>
  </si>
  <si>
    <t>Nordmakedonien (2021)</t>
  </si>
  <si>
    <t>Tabell 7.2 Lagstadgade minimilöner 2023, euro per månad</t>
  </si>
  <si>
    <t>(600–1500 euro/månad)</t>
  </si>
  <si>
    <t>(under 600 euro/månad)</t>
  </si>
  <si>
    <t>Grekland (2019)</t>
  </si>
  <si>
    <t>Storbritannien (2019)</t>
  </si>
  <si>
    <t>Diagram 9.6 Minimilön i procent av medellön 2022</t>
  </si>
  <si>
    <t>Österrike (2022)</t>
  </si>
  <si>
    <t>Belgien (2022)</t>
  </si>
  <si>
    <t>Tjeckien (2022)</t>
  </si>
  <si>
    <t>Danmark (2022)</t>
  </si>
  <si>
    <t>Estland (2022)</t>
  </si>
  <si>
    <t>Finland (2022)</t>
  </si>
  <si>
    <t>Frankrike (2022)</t>
  </si>
  <si>
    <t>Tyskland (2022)</t>
  </si>
  <si>
    <t>Grekland (2022)</t>
  </si>
  <si>
    <t>Ungern (2022)</t>
  </si>
  <si>
    <t>Irland (2022)</t>
  </si>
  <si>
    <t>Italien (2022)</t>
  </si>
  <si>
    <t>Lettland (2022)</t>
  </si>
  <si>
    <t>Litauen (2022)</t>
  </si>
  <si>
    <t>Luxemburg (2022)</t>
  </si>
  <si>
    <t>Nederländerna (2022)</t>
  </si>
  <si>
    <t>Norge (2022)</t>
  </si>
  <si>
    <t>Polen (2022)</t>
  </si>
  <si>
    <t>Portugal (2022)</t>
  </si>
  <si>
    <t>Slovakien (2022)</t>
  </si>
  <si>
    <t>Slovenien (2022)</t>
  </si>
  <si>
    <t>Spanien (2022)</t>
  </si>
  <si>
    <t>Schweiz (2021)</t>
  </si>
  <si>
    <t>Storbritannien (2022)</t>
  </si>
  <si>
    <t>Bulgarien (2022)</t>
  </si>
  <si>
    <t>Kroatien (2022)</t>
  </si>
  <si>
    <t>Cypern (2022)</t>
  </si>
  <si>
    <t>Malta (2022)</t>
  </si>
  <si>
    <t>Rumänien (2022)</t>
  </si>
  <si>
    <t>Källa: OECD, MI</t>
  </si>
  <si>
    <t>Sverige (MI 2022)</t>
  </si>
  <si>
    <t>Total arbetskraftskostnad per arbetad timme  2023* fördelat på kostnadskomponenter</t>
  </si>
  <si>
    <t>Övriga arbetskraftskostnader som andel av totala arbetskraftskostnad 2023</t>
  </si>
  <si>
    <t>Accumulerad arbetskraftskostnadsökning 2008–2023 i Euro</t>
  </si>
  <si>
    <t>Diagram 9.4 Total arbetskraftskostnad per arbetad timme i SEK 2008, 2014-2023</t>
  </si>
  <si>
    <t>Belgium</t>
  </si>
  <si>
    <t/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</si>
  <si>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</si>
  <si>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</si>
  <si>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</si>
  <si>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</si>
  <si>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</si>
  <si>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</si>
  <si>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</si>
  <si>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</si>
  <si>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</si>
  <si>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</si>
  <si>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</si>
  <si>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</si>
  <si>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</si>
  <si>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</si>
  <si>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</si>
  <si>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</si>
  <si>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</si>
  <si>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</si>
  <si>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</si>
  <si>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Romania</t>
  </si>
  <si>
    <t>Slovenia</t>
  </si>
  <si>
    <t>Slovakia</t>
  </si>
  <si>
    <t>Sweden</t>
  </si>
  <si>
    <t>Iceland</t>
  </si>
  <si>
    <t>United Kingdom</t>
  </si>
  <si>
    <t>Diagram 9.5 Relativ arbetskraftskostnad per arbetad timme i SEK 2008, 2014–2023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</si>
</sst>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1" fontId="0" fillId="0" borderId="0" xfId="0" applyNumberFormat="1"/>
    <xf numFmtId="9" fontId="0" fillId="0" borderId="0" xfId="1" applyFont="1"/>
    <xf numFmtId="164" fontId="0" fillId="0" borderId="0" xfId="0" applyNumberFormat="1"/>
    <xf numFmtId="0" fontId="2" fillId="0" borderId="0" xfId="0" applyFont="1"/>
    <xf numFmtId="2" fontId="0" fillId="0" borderId="0" xfId="0" applyNumberFormat="1"/>
    <xf numFmtId="165" fontId="0" fillId="0" borderId="0" xfId="0" applyNumberFormat="1"/>
    <xf numFmtId="9" fontId="0" fillId="0" borderId="0" xfId="0" applyNumberFormat="1"/>
    <xf numFmtId="0" fontId="0" fillId="2" borderId="0" xfId="0" applyFill="1"/>
    <xf numFmtId="166" fontId="0" fillId="0" borderId="0" xfId="1" applyNumberFormat="1" applyFont="1"/>
    <xf numFmtId="164" fontId="0" fillId="0" borderId="0" xfId="1" applyNumberFormat="1" applyFont="1"/>
    <xf numFmtId="0" fontId="0" fillId="0" borderId="0" xfId="1" applyNumberFormat="1" applyFont="1" applyFill="1"/>
    <xf numFmtId="0" fontId="0" fillId="0" borderId="0" xfId="0" applyAlignment="1">
      <alignment horizontal="right"/>
    </xf>
    <xf numFmtId="164" fontId="2" fillId="0" borderId="0" xfId="0" applyNumberFormat="1" applyFont="1"/>
  </cellXfs>
  <cellStyles count="3">
    <cellStyle name="Normal" xfId="0" builtinId="0"/>
    <cellStyle name="Normal 2" xfId="2" xr:uid="{62A4E54B-D2C4-4A92-90CE-D871B24A720A}"/>
    <cellStyle name="Procent" xfId="1" builtinId="5"/>
  </cellStyles>
  <dxfs count="0"/>
  <tableStyles count="0" defaultTableStyle="TableStyleMedium2" defaultPivotStyle="PivotStyleMedium9"/>
  <colors>
    <mruColors>
      <color rgb="FFFF9900"/>
      <color rgb="FFFFCC00"/>
      <color rgb="FFFDD650"/>
      <color rgb="FFFACB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'Dia 9.1'!$L$3</c:f>
              <c:strCache>
                <c:ptCount val="1"/>
                <c:pt idx="0">
                  <c:v>Lön per arbetad timme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9.1'!$K$4:$K$33</c:f>
              <c:strCache>
                <c:ptCount val="30"/>
                <c:pt idx="0">
                  <c:v>Bulgarien</c:v>
                </c:pt>
                <c:pt idx="1">
                  <c:v>Rumänien</c:v>
                </c:pt>
                <c:pt idx="2">
                  <c:v>Ungern</c:v>
                </c:pt>
                <c:pt idx="3">
                  <c:v>Lettland</c:v>
                </c:pt>
                <c:pt idx="4">
                  <c:v>Kroatien</c:v>
                </c:pt>
                <c:pt idx="5">
                  <c:v>Malta</c:v>
                </c:pt>
                <c:pt idx="6">
                  <c:v>Litauen</c:v>
                </c:pt>
                <c:pt idx="7">
                  <c:v>Polen</c:v>
                </c:pt>
                <c:pt idx="8">
                  <c:v>Grekland</c:v>
                </c:pt>
                <c:pt idx="9">
                  <c:v>Portugal</c:v>
                </c:pt>
                <c:pt idx="10">
                  <c:v>Slovakien</c:v>
                </c:pt>
                <c:pt idx="11">
                  <c:v>Estland</c:v>
                </c:pt>
                <c:pt idx="12">
                  <c:v>Tjeckien</c:v>
                </c:pt>
                <c:pt idx="13">
                  <c:v>Cypern</c:v>
                </c:pt>
                <c:pt idx="14">
                  <c:v>Spanien</c:v>
                </c:pt>
                <c:pt idx="15">
                  <c:v>Slovenien</c:v>
                </c:pt>
                <c:pt idx="16">
                  <c:v>Italien</c:v>
                </c:pt>
                <c:pt idx="17">
                  <c:v>Storbritannien</c:v>
                </c:pt>
                <c:pt idx="18">
                  <c:v>Finland</c:v>
                </c:pt>
                <c:pt idx="19">
                  <c:v>Sverige</c:v>
                </c:pt>
                <c:pt idx="20">
                  <c:v>Österrike</c:v>
                </c:pt>
                <c:pt idx="21">
                  <c:v>Tyskland</c:v>
                </c:pt>
                <c:pt idx="22">
                  <c:v>Irland</c:v>
                </c:pt>
                <c:pt idx="23">
                  <c:v>Frankrike</c:v>
                </c:pt>
                <c:pt idx="24">
                  <c:v>Nederländerna</c:v>
                </c:pt>
                <c:pt idx="25">
                  <c:v>Belgien</c:v>
                </c:pt>
                <c:pt idx="26">
                  <c:v>Danmark</c:v>
                </c:pt>
                <c:pt idx="27">
                  <c:v>Luxemburg</c:v>
                </c:pt>
                <c:pt idx="28">
                  <c:v>Norge</c:v>
                </c:pt>
                <c:pt idx="29">
                  <c:v>Schweiz</c:v>
                </c:pt>
              </c:strCache>
            </c:strRef>
          </c:cat>
          <c:val>
            <c:numRef>
              <c:f>'Dia 9.1'!$L$4:$L$33</c:f>
              <c:numCache>
                <c:formatCode>General</c:formatCode>
                <c:ptCount val="30"/>
                <c:pt idx="0">
                  <c:v>92</c:v>
                </c:pt>
                <c:pt idx="1">
                  <c:v>116</c:v>
                </c:pt>
                <c:pt idx="2">
                  <c:v>129</c:v>
                </c:pt>
                <c:pt idx="3">
                  <c:v>120</c:v>
                </c:pt>
                <c:pt idx="4">
                  <c:v>135</c:v>
                </c:pt>
                <c:pt idx="5">
                  <c:v>164</c:v>
                </c:pt>
                <c:pt idx="6">
                  <c:v>162</c:v>
                </c:pt>
                <c:pt idx="7">
                  <c:v>145</c:v>
                </c:pt>
                <c:pt idx="8">
                  <c:v>141</c:v>
                </c:pt>
                <c:pt idx="9">
                  <c:v>155</c:v>
                </c:pt>
                <c:pt idx="10">
                  <c:v>140</c:v>
                </c:pt>
                <c:pt idx="11">
                  <c:v>156</c:v>
                </c:pt>
                <c:pt idx="12">
                  <c:v>163</c:v>
                </c:pt>
                <c:pt idx="13">
                  <c:v>189</c:v>
                </c:pt>
                <c:pt idx="14">
                  <c:v>210</c:v>
                </c:pt>
                <c:pt idx="15">
                  <c:v>249</c:v>
                </c:pt>
                <c:pt idx="16">
                  <c:v>251</c:v>
                </c:pt>
                <c:pt idx="17">
                  <c:v>309</c:v>
                </c:pt>
                <c:pt idx="18">
                  <c:v>352</c:v>
                </c:pt>
                <c:pt idx="19">
                  <c:v>302</c:v>
                </c:pt>
                <c:pt idx="20">
                  <c:v>346</c:v>
                </c:pt>
                <c:pt idx="21">
                  <c:v>366</c:v>
                </c:pt>
                <c:pt idx="22">
                  <c:v>385</c:v>
                </c:pt>
                <c:pt idx="23">
                  <c:v>332</c:v>
                </c:pt>
                <c:pt idx="24">
                  <c:v>373</c:v>
                </c:pt>
                <c:pt idx="25">
                  <c:v>416</c:v>
                </c:pt>
                <c:pt idx="26">
                  <c:v>504</c:v>
                </c:pt>
                <c:pt idx="27">
                  <c:v>535</c:v>
                </c:pt>
                <c:pt idx="28">
                  <c:v>541</c:v>
                </c:pt>
                <c:pt idx="29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7-451F-8283-FCFFB92193B1}"/>
            </c:ext>
          </c:extLst>
        </c:ser>
        <c:ser>
          <c:idx val="1"/>
          <c:order val="1"/>
          <c:tx>
            <c:strRef>
              <c:f>'Dia 9.1'!$M$3</c:f>
              <c:strCache>
                <c:ptCount val="1"/>
                <c:pt idx="0">
                  <c:v>Övriga arbetskraftskostnader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9.1'!$K$4:$K$33</c:f>
              <c:strCache>
                <c:ptCount val="30"/>
                <c:pt idx="0">
                  <c:v>Bulgarien</c:v>
                </c:pt>
                <c:pt idx="1">
                  <c:v>Rumänien</c:v>
                </c:pt>
                <c:pt idx="2">
                  <c:v>Ungern</c:v>
                </c:pt>
                <c:pt idx="3">
                  <c:v>Lettland</c:v>
                </c:pt>
                <c:pt idx="4">
                  <c:v>Kroatien</c:v>
                </c:pt>
                <c:pt idx="5">
                  <c:v>Malta</c:v>
                </c:pt>
                <c:pt idx="6">
                  <c:v>Litauen</c:v>
                </c:pt>
                <c:pt idx="7">
                  <c:v>Polen</c:v>
                </c:pt>
                <c:pt idx="8">
                  <c:v>Grekland</c:v>
                </c:pt>
                <c:pt idx="9">
                  <c:v>Portugal</c:v>
                </c:pt>
                <c:pt idx="10">
                  <c:v>Slovakien</c:v>
                </c:pt>
                <c:pt idx="11">
                  <c:v>Estland</c:v>
                </c:pt>
                <c:pt idx="12">
                  <c:v>Tjeckien</c:v>
                </c:pt>
                <c:pt idx="13">
                  <c:v>Cypern</c:v>
                </c:pt>
                <c:pt idx="14">
                  <c:v>Spanien</c:v>
                </c:pt>
                <c:pt idx="15">
                  <c:v>Slovenien</c:v>
                </c:pt>
                <c:pt idx="16">
                  <c:v>Italien</c:v>
                </c:pt>
                <c:pt idx="17">
                  <c:v>Storbritannien</c:v>
                </c:pt>
                <c:pt idx="18">
                  <c:v>Finland</c:v>
                </c:pt>
                <c:pt idx="19">
                  <c:v>Sverige</c:v>
                </c:pt>
                <c:pt idx="20">
                  <c:v>Österrike</c:v>
                </c:pt>
                <c:pt idx="21">
                  <c:v>Tyskland</c:v>
                </c:pt>
                <c:pt idx="22">
                  <c:v>Irland</c:v>
                </c:pt>
                <c:pt idx="23">
                  <c:v>Frankrike</c:v>
                </c:pt>
                <c:pt idx="24">
                  <c:v>Nederländerna</c:v>
                </c:pt>
                <c:pt idx="25">
                  <c:v>Belgien</c:v>
                </c:pt>
                <c:pt idx="26">
                  <c:v>Danmark</c:v>
                </c:pt>
                <c:pt idx="27">
                  <c:v>Luxemburg</c:v>
                </c:pt>
                <c:pt idx="28">
                  <c:v>Norge</c:v>
                </c:pt>
                <c:pt idx="29">
                  <c:v>Schweiz</c:v>
                </c:pt>
              </c:strCache>
            </c:strRef>
          </c:cat>
          <c:val>
            <c:numRef>
              <c:f>'Dia 9.1'!$M$4:$M$33</c:f>
              <c:numCache>
                <c:formatCode>General</c:formatCode>
                <c:ptCount val="30"/>
                <c:pt idx="0">
                  <c:v>14</c:v>
                </c:pt>
                <c:pt idx="1">
                  <c:v>7</c:v>
                </c:pt>
                <c:pt idx="2">
                  <c:v>22</c:v>
                </c:pt>
                <c:pt idx="3">
                  <c:v>33</c:v>
                </c:pt>
                <c:pt idx="4">
                  <c:v>22</c:v>
                </c:pt>
                <c:pt idx="5">
                  <c:v>5</c:v>
                </c:pt>
                <c:pt idx="6">
                  <c:v>8</c:v>
                </c:pt>
                <c:pt idx="7">
                  <c:v>29</c:v>
                </c:pt>
                <c:pt idx="8">
                  <c:v>35</c:v>
                </c:pt>
                <c:pt idx="9">
                  <c:v>37</c:v>
                </c:pt>
                <c:pt idx="10">
                  <c:v>53</c:v>
                </c:pt>
                <c:pt idx="11">
                  <c:v>54</c:v>
                </c:pt>
                <c:pt idx="12">
                  <c:v>50</c:v>
                </c:pt>
                <c:pt idx="13">
                  <c:v>45</c:v>
                </c:pt>
                <c:pt idx="14">
                  <c:v>73</c:v>
                </c:pt>
                <c:pt idx="15">
                  <c:v>41</c:v>
                </c:pt>
                <c:pt idx="16">
                  <c:v>98</c:v>
                </c:pt>
                <c:pt idx="17">
                  <c:v>67</c:v>
                </c:pt>
                <c:pt idx="18">
                  <c:v>76</c:v>
                </c:pt>
                <c:pt idx="19">
                  <c:v>141</c:v>
                </c:pt>
                <c:pt idx="20">
                  <c:v>125</c:v>
                </c:pt>
                <c:pt idx="21">
                  <c:v>112</c:v>
                </c:pt>
                <c:pt idx="22">
                  <c:v>96</c:v>
                </c:pt>
                <c:pt idx="23">
                  <c:v>156</c:v>
                </c:pt>
                <c:pt idx="24">
                  <c:v>121</c:v>
                </c:pt>
                <c:pt idx="25">
                  <c:v>125</c:v>
                </c:pt>
                <c:pt idx="26">
                  <c:v>71</c:v>
                </c:pt>
                <c:pt idx="27">
                  <c:v>76</c:v>
                </c:pt>
                <c:pt idx="28">
                  <c:v>124</c:v>
                </c:pt>
                <c:pt idx="2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7-451F-8283-FCFFB921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1278584400"/>
        <c:axId val="134267904"/>
      </c:barChart>
      <c:catAx>
        <c:axId val="127858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4267904"/>
        <c:crosses val="autoZero"/>
        <c:auto val="1"/>
        <c:lblAlgn val="ctr"/>
        <c:lblOffset val="100"/>
        <c:noMultiLvlLbl val="0"/>
      </c:catAx>
      <c:valAx>
        <c:axId val="13426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7858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57F-45B8-A74E-FCC5CA37F31E}"/>
              </c:ext>
            </c:extLst>
          </c:dPt>
          <c:dPt>
            <c:idx val="1"/>
            <c:invertIfNegative val="0"/>
            <c:bubble3D val="0"/>
            <c:spPr>
              <a:solidFill>
                <a:srgbClr val="FF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33-4D24-8BA7-4C6E0C9C705E}"/>
              </c:ext>
            </c:extLst>
          </c:dPt>
          <c:cat>
            <c:strRef>
              <c:f>'Dia 9.2'!$A$2:$A$31</c:f>
              <c:strCache>
                <c:ptCount val="30"/>
                <c:pt idx="0">
                  <c:v>Frankrike</c:v>
                </c:pt>
                <c:pt idx="1">
                  <c:v>Sverige</c:v>
                </c:pt>
                <c:pt idx="2">
                  <c:v>Italien</c:v>
                </c:pt>
                <c:pt idx="3">
                  <c:v>Slovakien</c:v>
                </c:pt>
                <c:pt idx="4">
                  <c:v>Österrike</c:v>
                </c:pt>
                <c:pt idx="5">
                  <c:v>Spanien</c:v>
                </c:pt>
                <c:pt idx="6">
                  <c:v>Estland</c:v>
                </c:pt>
                <c:pt idx="7">
                  <c:v>Nederländerna</c:v>
                </c:pt>
                <c:pt idx="8">
                  <c:v>Tjeckien</c:v>
                </c:pt>
                <c:pt idx="9">
                  <c:v>Tyskland</c:v>
                </c:pt>
                <c:pt idx="10">
                  <c:v>Belgien</c:v>
                </c:pt>
                <c:pt idx="11">
                  <c:v>Lettland</c:v>
                </c:pt>
                <c:pt idx="12">
                  <c:v>Schweiz</c:v>
                </c:pt>
                <c:pt idx="13">
                  <c:v>Irland</c:v>
                </c:pt>
                <c:pt idx="14">
                  <c:v>Grekland</c:v>
                </c:pt>
                <c:pt idx="15">
                  <c:v>Portugal</c:v>
                </c:pt>
                <c:pt idx="16">
                  <c:v>Cypern</c:v>
                </c:pt>
                <c:pt idx="17">
                  <c:v>Norge</c:v>
                </c:pt>
                <c:pt idx="18">
                  <c:v>Storbritannien</c:v>
                </c:pt>
                <c:pt idx="19">
                  <c:v>Finland</c:v>
                </c:pt>
                <c:pt idx="20">
                  <c:v>Polen</c:v>
                </c:pt>
                <c:pt idx="21">
                  <c:v>Ungern</c:v>
                </c:pt>
                <c:pt idx="22">
                  <c:v>Slovenien</c:v>
                </c:pt>
                <c:pt idx="23">
                  <c:v>Kroatien</c:v>
                </c:pt>
                <c:pt idx="24">
                  <c:v>Bulgarien</c:v>
                </c:pt>
                <c:pt idx="25">
                  <c:v>Luxemburg</c:v>
                </c:pt>
                <c:pt idx="26">
                  <c:v>Danmark</c:v>
                </c:pt>
                <c:pt idx="27">
                  <c:v>Rumänien</c:v>
                </c:pt>
                <c:pt idx="28">
                  <c:v>Litauen</c:v>
                </c:pt>
                <c:pt idx="29">
                  <c:v>Malta</c:v>
                </c:pt>
              </c:strCache>
            </c:strRef>
          </c:cat>
          <c:val>
            <c:numRef>
              <c:f>'Dia 9.2'!$B$2:$B$31</c:f>
              <c:numCache>
                <c:formatCode>0%</c:formatCode>
                <c:ptCount val="30"/>
                <c:pt idx="0">
                  <c:v>0.31967213114754101</c:v>
                </c:pt>
                <c:pt idx="1">
                  <c:v>0.31828442437923249</c:v>
                </c:pt>
                <c:pt idx="2">
                  <c:v>0.28080229226361031</c:v>
                </c:pt>
                <c:pt idx="3">
                  <c:v>0.27461139896373055</c:v>
                </c:pt>
                <c:pt idx="4">
                  <c:v>0.26539278131634819</c:v>
                </c:pt>
                <c:pt idx="5">
                  <c:v>0.25795053003533569</c:v>
                </c:pt>
                <c:pt idx="6">
                  <c:v>0.25714285714285712</c:v>
                </c:pt>
                <c:pt idx="7">
                  <c:v>0.24493927125506074</c:v>
                </c:pt>
                <c:pt idx="8">
                  <c:v>0.23474178403755869</c:v>
                </c:pt>
                <c:pt idx="9">
                  <c:v>0.23430962343096234</c:v>
                </c:pt>
                <c:pt idx="10">
                  <c:v>0.23105360443622922</c:v>
                </c:pt>
                <c:pt idx="11">
                  <c:v>0.21568627450980393</c:v>
                </c:pt>
                <c:pt idx="12">
                  <c:v>0.2020057306590258</c:v>
                </c:pt>
                <c:pt idx="13">
                  <c:v>0.1995841995841996</c:v>
                </c:pt>
                <c:pt idx="14">
                  <c:v>0.19886363636363635</c:v>
                </c:pt>
                <c:pt idx="15">
                  <c:v>0.19270833333333334</c:v>
                </c:pt>
                <c:pt idx="16">
                  <c:v>0.19230769230769232</c:v>
                </c:pt>
                <c:pt idx="17">
                  <c:v>0.18646616541353384</c:v>
                </c:pt>
                <c:pt idx="18">
                  <c:v>0.17819148936170212</c:v>
                </c:pt>
                <c:pt idx="19">
                  <c:v>0.17757009345794392</c:v>
                </c:pt>
                <c:pt idx="20">
                  <c:v>0.16666666666666666</c:v>
                </c:pt>
                <c:pt idx="21">
                  <c:v>0.14569536423841059</c:v>
                </c:pt>
                <c:pt idx="22">
                  <c:v>0.14137931034482759</c:v>
                </c:pt>
                <c:pt idx="23">
                  <c:v>0.14012738853503184</c:v>
                </c:pt>
                <c:pt idx="24">
                  <c:v>0.13207547169811321</c:v>
                </c:pt>
                <c:pt idx="25">
                  <c:v>0.12438625204582651</c:v>
                </c:pt>
                <c:pt idx="26">
                  <c:v>0.12347826086956522</c:v>
                </c:pt>
                <c:pt idx="27">
                  <c:v>5.6910569105691054E-2</c:v>
                </c:pt>
                <c:pt idx="28">
                  <c:v>4.7058823529411764E-2</c:v>
                </c:pt>
                <c:pt idx="29">
                  <c:v>2.9585798816568046E-2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3-4D24-8BA7-4C6E0C9C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8557328"/>
        <c:axId val="1618558312"/>
      </c:barChart>
      <c:catAx>
        <c:axId val="161855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18558312"/>
        <c:crosses val="autoZero"/>
        <c:auto val="1"/>
        <c:lblAlgn val="ctr"/>
        <c:lblOffset val="100"/>
        <c:noMultiLvlLbl val="0"/>
      </c:catAx>
      <c:valAx>
        <c:axId val="161855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1855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'Dia 9.3'!$I$3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14-47C9-9E27-087887EEF30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8C-47AA-A2F3-81631700362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14-47C9-9E27-087887EEF30A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02E-4BC8-87BC-7ADF33A30FD0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A9-4D2B-9F72-BDA81B830145}"/>
              </c:ext>
            </c:extLst>
          </c:dPt>
          <c:cat>
            <c:strRef>
              <c:f>'Dia 9.3'!$H$4:$H$32</c:f>
              <c:strCache>
                <c:ptCount val="29"/>
                <c:pt idx="0">
                  <c:v>Greece</c:v>
                </c:pt>
                <c:pt idx="1">
                  <c:v>Italy</c:v>
                </c:pt>
                <c:pt idx="2">
                  <c:v>Sweden</c:v>
                </c:pt>
                <c:pt idx="3">
                  <c:v>Cyprus</c:v>
                </c:pt>
                <c:pt idx="4">
                  <c:v>Spain</c:v>
                </c:pt>
                <c:pt idx="5">
                  <c:v>Malta</c:v>
                </c:pt>
                <c:pt idx="6">
                  <c:v>France</c:v>
                </c:pt>
                <c:pt idx="7">
                  <c:v>Finland</c:v>
                </c:pt>
                <c:pt idx="8">
                  <c:v>Portugal</c:v>
                </c:pt>
                <c:pt idx="9">
                  <c:v>United Kingdom</c:v>
                </c:pt>
                <c:pt idx="10">
                  <c:v>Belgium</c:v>
                </c:pt>
                <c:pt idx="11">
                  <c:v>Netherlands</c:v>
                </c:pt>
                <c:pt idx="12">
                  <c:v>Denmark</c:v>
                </c:pt>
                <c:pt idx="13">
                  <c:v>Ireland</c:v>
                </c:pt>
                <c:pt idx="14">
                  <c:v>Croatia</c:v>
                </c:pt>
                <c:pt idx="15">
                  <c:v>Germany</c:v>
                </c:pt>
                <c:pt idx="16">
                  <c:v>Austria</c:v>
                </c:pt>
                <c:pt idx="17">
                  <c:v>Luxembourg</c:v>
                </c:pt>
                <c:pt idx="18">
                  <c:v>Hungary</c:v>
                </c:pt>
                <c:pt idx="19">
                  <c:v>Slovenia</c:v>
                </c:pt>
                <c:pt idx="20">
                  <c:v>Poland</c:v>
                </c:pt>
                <c:pt idx="21">
                  <c:v>Czechia</c:v>
                </c:pt>
                <c:pt idx="22">
                  <c:v>Latvia</c:v>
                </c:pt>
                <c:pt idx="23">
                  <c:v>Estonia</c:v>
                </c:pt>
                <c:pt idx="24">
                  <c:v>Iceland</c:v>
                </c:pt>
                <c:pt idx="25">
                  <c:v>Slovakia</c:v>
                </c:pt>
                <c:pt idx="26">
                  <c:v>Lithuania</c:v>
                </c:pt>
                <c:pt idx="27">
                  <c:v>Romania</c:v>
                </c:pt>
                <c:pt idx="28">
                  <c:v>Bulgaria</c:v>
                </c:pt>
              </c:strCache>
            </c:strRef>
          </c:cat>
          <c:val>
            <c:numRef>
              <c:f>'Dia 9.3'!$I$4:$I$32</c:f>
              <c:numCache>
                <c:formatCode>General</c:formatCode>
                <c:ptCount val="29"/>
                <c:pt idx="0">
                  <c:v>-8.5334821428571512</c:v>
                </c:pt>
                <c:pt idx="1">
                  <c:v>20.57500000000001</c:v>
                </c:pt>
                <c:pt idx="2">
                  <c:v>22.151898734177223</c:v>
                </c:pt>
                <c:pt idx="3">
                  <c:v>22.324550898203576</c:v>
                </c:pt>
                <c:pt idx="4">
                  <c:v>27.069587628865975</c:v>
                </c:pt>
                <c:pt idx="5">
                  <c:v>28.824561403508774</c:v>
                </c:pt>
                <c:pt idx="6">
                  <c:v>36.261538461538457</c:v>
                </c:pt>
                <c:pt idx="7">
                  <c:v>37.473154981549797</c:v>
                </c:pt>
                <c:pt idx="8">
                  <c:v>37.476844262295096</c:v>
                </c:pt>
                <c:pt idx="9">
                  <c:v>38.211060249031689</c:v>
                </c:pt>
                <c:pt idx="10">
                  <c:v>43.193009118541049</c:v>
                </c:pt>
                <c:pt idx="11">
                  <c:v>44.400167785234899</c:v>
                </c:pt>
                <c:pt idx="12">
                  <c:v>44.797687861271676</c:v>
                </c:pt>
                <c:pt idx="13">
                  <c:v>45.075692041522487</c:v>
                </c:pt>
                <c:pt idx="14">
                  <c:v>48.323641304347852</c:v>
                </c:pt>
                <c:pt idx="15">
                  <c:v>49.36379928315413</c:v>
                </c:pt>
                <c:pt idx="16">
                  <c:v>55.593750000000021</c:v>
                </c:pt>
                <c:pt idx="17">
                  <c:v>64.853482972136248</c:v>
                </c:pt>
                <c:pt idx="18">
                  <c:v>69.230769230769226</c:v>
                </c:pt>
                <c:pt idx="19">
                  <c:v>82.057913669064746</c:v>
                </c:pt>
                <c:pt idx="20">
                  <c:v>100</c:v>
                </c:pt>
                <c:pt idx="21">
                  <c:v>102.17391304347827</c:v>
                </c:pt>
                <c:pt idx="22">
                  <c:v>126.16525423728811</c:v>
                </c:pt>
                <c:pt idx="23">
                  <c:v>131.57215189873409</c:v>
                </c:pt>
                <c:pt idx="24">
                  <c:v>138.24292237442927</c:v>
                </c:pt>
                <c:pt idx="25">
                  <c:v>140.01714285714283</c:v>
                </c:pt>
                <c:pt idx="26">
                  <c:v>151.28686440677964</c:v>
                </c:pt>
                <c:pt idx="27">
                  <c:v>154.76190476190476</c:v>
                </c:pt>
                <c:pt idx="28">
                  <c:v>253.84615384615378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9-4D2B-9F72-BDA81B830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4305984"/>
        <c:axId val="1094299752"/>
      </c:barChart>
      <c:catAx>
        <c:axId val="109430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4299752"/>
        <c:crosses val="autoZero"/>
        <c:auto val="1"/>
        <c:lblAlgn val="ctr"/>
        <c:lblOffset val="100"/>
        <c:noMultiLvlLbl val="0"/>
      </c:catAx>
      <c:valAx>
        <c:axId val="109429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430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9504943957474E-2"/>
          <c:y val="9.3737385666095366E-2"/>
          <c:w val="0.9171296984103402"/>
          <c:h val="0.75733851998263202"/>
        </c:manualLayout>
      </c:layout>
      <c:lineChart>
        <c:grouping val="standard"/>
        <c:varyColors val="0"/>
        <c:ser>
          <c:idx val="0"/>
          <c:order val="0"/>
          <c:tx>
            <c:strRef>
              <c:f>'Dia 9.4'!$A$11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9.4'!$B$10:$L$10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9.4'!$B$11:$L$11</c:f>
              <c:numCache>
                <c:formatCode>0</c:formatCode>
                <c:ptCount val="11"/>
                <c:pt idx="0">
                  <c:v>304</c:v>
                </c:pt>
                <c:pt idx="1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A-4011-9309-E4881B21CA5D}"/>
            </c:ext>
          </c:extLst>
        </c:ser>
        <c:ser>
          <c:idx val="1"/>
          <c:order val="1"/>
          <c:tx>
            <c:strRef>
              <c:f>'Dia 9.4'!$A$12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9.4'!$B$10:$L$10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9.4'!$B$12:$L$12</c:f>
              <c:numCache>
                <c:formatCode>0</c:formatCode>
                <c:ptCount val="11"/>
                <c:pt idx="0">
                  <c:v>249.33295328031539</c:v>
                </c:pt>
                <c:pt idx="1">
                  <c:v>268.69506141963438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A-4011-9309-E4881B21CA5D}"/>
            </c:ext>
          </c:extLst>
        </c:ser>
        <c:ser>
          <c:idx val="2"/>
          <c:order val="2"/>
          <c:tx>
            <c:strRef>
              <c:f>'Dia 9.4'!$A$13</c:f>
              <c:strCache>
                <c:ptCount val="1"/>
                <c:pt idx="0">
                  <c:v>Sveriges 10 viktigaste handelspartners.</c:v>
                </c:pt>
              </c:strCache>
            </c:strRef>
          </c:tx>
          <c:spPr>
            <a:ln w="28575" cap="rnd">
              <a:solidFill>
                <a:srgbClr val="FF99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9.4'!$B$10:$L$10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9.4'!$B$13:$L$13</c:f>
              <c:numCache>
                <c:formatCode>0</c:formatCode>
                <c:ptCount val="11"/>
                <c:pt idx="0">
                  <c:v>274.46570972333637</c:v>
                </c:pt>
                <c:pt idx="1">
                  <c:v>310.0208321028411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A-4011-9309-E4881B21CA5D}"/>
            </c:ext>
          </c:extLst>
        </c:ser>
        <c:ser>
          <c:idx val="3"/>
          <c:order val="3"/>
          <c:tx>
            <c:strRef>
              <c:f>'Dia 9.4'!$A$14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'Dia 9.4'!$B$10:$L$10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9.4'!$B$14:$L$14</c:f>
              <c:numCache>
                <c:formatCode>0</c:formatCode>
                <c:ptCount val="11"/>
                <c:pt idx="1">
                  <c:v>339</c:v>
                </c:pt>
                <c:pt idx="2">
                  <c:v>350</c:v>
                </c:pt>
                <c:pt idx="3">
                  <c:v>362</c:v>
                </c:pt>
                <c:pt idx="4">
                  <c:v>369</c:v>
                </c:pt>
                <c:pt idx="5">
                  <c:v>377</c:v>
                </c:pt>
                <c:pt idx="6">
                  <c:v>387</c:v>
                </c:pt>
                <c:pt idx="7">
                  <c:v>391</c:v>
                </c:pt>
                <c:pt idx="8">
                  <c:v>401</c:v>
                </c:pt>
                <c:pt idx="9">
                  <c:v>424</c:v>
                </c:pt>
                <c:pt idx="10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DA-4011-9309-E4881B21CA5D}"/>
            </c:ext>
          </c:extLst>
        </c:ser>
        <c:ser>
          <c:idx val="4"/>
          <c:order val="4"/>
          <c:tx>
            <c:strRef>
              <c:f>'Dia 9.4'!$A$15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 9.4'!$B$10:$L$10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9.4'!$B$15:$L$15</c:f>
              <c:numCache>
                <c:formatCode>0</c:formatCode>
                <c:ptCount val="11"/>
                <c:pt idx="1">
                  <c:v>268.69506141963438</c:v>
                </c:pt>
                <c:pt idx="2">
                  <c:v>282.52347020464578</c:v>
                </c:pt>
                <c:pt idx="3">
                  <c:v>286.29145144795757</c:v>
                </c:pt>
                <c:pt idx="4">
                  <c:v>295.5144770995895</c:v>
                </c:pt>
                <c:pt idx="5">
                  <c:v>320.33625151207718</c:v>
                </c:pt>
                <c:pt idx="6">
                  <c:v>338.6037103584955</c:v>
                </c:pt>
                <c:pt idx="7">
                  <c:v>342.01227867655251</c:v>
                </c:pt>
                <c:pt idx="8">
                  <c:v>345.68246733277005</c:v>
                </c:pt>
                <c:pt idx="9">
                  <c:v>369.86205197081455</c:v>
                </c:pt>
                <c:pt idx="10">
                  <c:v>426.75725057234752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DA-4011-9309-E4881B21CA5D}"/>
            </c:ext>
          </c:extLst>
        </c:ser>
        <c:ser>
          <c:idx val="5"/>
          <c:order val="5"/>
          <c:tx>
            <c:strRef>
              <c:f>'Dia 9.4'!$A$16</c:f>
              <c:strCache>
                <c:ptCount val="1"/>
                <c:pt idx="0">
                  <c:v>Sveriges 10 viktigaste handelspartners.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'Dia 9.4'!$B$10:$L$10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9.4'!$B$16:$L$16</c:f>
              <c:numCache>
                <c:formatCode>0</c:formatCode>
                <c:ptCount val="11"/>
                <c:pt idx="1">
                  <c:v>310.0208321028411</c:v>
                </c:pt>
                <c:pt idx="2">
                  <c:v>323.94489576334456</c:v>
                </c:pt>
                <c:pt idx="3">
                  <c:v>329.48836860007782</c:v>
                </c:pt>
                <c:pt idx="4">
                  <c:v>337.43703500111604</c:v>
                </c:pt>
                <c:pt idx="5">
                  <c:v>364.33354506353527</c:v>
                </c:pt>
                <c:pt idx="6">
                  <c:v>384.72905372259464</c:v>
                </c:pt>
                <c:pt idx="7">
                  <c:v>366.49009438392062</c:v>
                </c:pt>
                <c:pt idx="8">
                  <c:v>366.0770783711439</c:v>
                </c:pt>
                <c:pt idx="9">
                  <c:v>404.9874783803395</c:v>
                </c:pt>
                <c:pt idx="10">
                  <c:v>500.03558634029042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DA-4011-9309-E4881B21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083480"/>
        <c:axId val="495276504"/>
      </c:lineChart>
      <c:catAx>
        <c:axId val="49808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5276504"/>
        <c:crosses val="autoZero"/>
        <c:auto val="1"/>
        <c:lblAlgn val="ctr"/>
        <c:lblOffset val="100"/>
        <c:noMultiLvlLbl val="0"/>
      </c:catAx>
      <c:valAx>
        <c:axId val="49527650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808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75834860265102E-2"/>
          <c:y val="0.11313132752804614"/>
          <c:w val="0.90286336849403259"/>
          <c:h val="0.73794457812068126"/>
        </c:manualLayout>
      </c:layout>
      <c:lineChart>
        <c:grouping val="standard"/>
        <c:varyColors val="0"/>
        <c:ser>
          <c:idx val="0"/>
          <c:order val="0"/>
          <c:tx>
            <c:strRef>
              <c:f>'Dia 9.5'!$A$11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9.5'!$B$10:$L$10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9.5'!$B$11:$L$11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2-4AC7-B1BA-D7E75A4966D6}"/>
            </c:ext>
          </c:extLst>
        </c:ser>
        <c:ser>
          <c:idx val="1"/>
          <c:order val="1"/>
          <c:tx>
            <c:strRef>
              <c:f>'Dia 9.5'!$A$12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9.5'!$B$10:$L$10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9.5'!$B$12:$L$12</c:f>
              <c:numCache>
                <c:formatCode>0</c:formatCode>
                <c:ptCount val="11"/>
                <c:pt idx="0">
                  <c:v>82.017418842209011</c:v>
                </c:pt>
                <c:pt idx="1">
                  <c:v>79.261080064788899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2-4AC7-B1BA-D7E75A4966D6}"/>
            </c:ext>
          </c:extLst>
        </c:ser>
        <c:ser>
          <c:idx val="2"/>
          <c:order val="2"/>
          <c:tx>
            <c:strRef>
              <c:f>'Dia 9.5'!$A$13</c:f>
              <c:strCache>
                <c:ptCount val="1"/>
                <c:pt idx="0">
                  <c:v>Sveriges 10 viktigaste handelspartners.</c:v>
                </c:pt>
              </c:strCache>
            </c:strRef>
          </c:tx>
          <c:spPr>
            <a:ln w="28575" cap="rnd">
              <a:solidFill>
                <a:srgbClr val="FF99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9.5'!$B$10:$L$10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9.5'!$B$13:$L$13</c:f>
              <c:numCache>
                <c:formatCode>0</c:formatCode>
                <c:ptCount val="11"/>
                <c:pt idx="0">
                  <c:v>90.284772935308013</c:v>
                </c:pt>
                <c:pt idx="1">
                  <c:v>91.45157289169353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2-4AC7-B1BA-D7E75A4966D6}"/>
            </c:ext>
          </c:extLst>
        </c:ser>
        <c:ser>
          <c:idx val="3"/>
          <c:order val="3"/>
          <c:tx>
            <c:strRef>
              <c:f>'Dia 9.5'!$A$14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'Dia 9.5'!$B$10:$L$10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9.5'!$B$14:$L$14</c:f>
              <c:numCache>
                <c:formatCode>0</c:formatCode>
                <c:ptCount val="11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82-4AC7-B1BA-D7E75A4966D6}"/>
            </c:ext>
          </c:extLst>
        </c:ser>
        <c:ser>
          <c:idx val="4"/>
          <c:order val="4"/>
          <c:tx>
            <c:strRef>
              <c:f>'Dia 9.5'!$A$15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 9.5'!$B$10:$L$10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9.5'!$B$15:$L$15</c:f>
              <c:numCache>
                <c:formatCode>0</c:formatCode>
                <c:ptCount val="11"/>
                <c:pt idx="1">
                  <c:v>79.261080064788899</c:v>
                </c:pt>
                <c:pt idx="2">
                  <c:v>80.720991487041658</c:v>
                </c:pt>
                <c:pt idx="3">
                  <c:v>79.08603631159049</c:v>
                </c:pt>
                <c:pt idx="4">
                  <c:v>80.085224146230217</c:v>
                </c:pt>
                <c:pt idx="5">
                  <c:v>84.969827987288383</c:v>
                </c:pt>
                <c:pt idx="6">
                  <c:v>87.494498800644834</c:v>
                </c:pt>
                <c:pt idx="7">
                  <c:v>87.471171017021106</c:v>
                </c:pt>
                <c:pt idx="8">
                  <c:v>86.205104073009977</c:v>
                </c:pt>
                <c:pt idx="9">
                  <c:v>87.231616030852493</c:v>
                </c:pt>
                <c:pt idx="10">
                  <c:v>96.333465140484776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82-4AC7-B1BA-D7E75A4966D6}"/>
            </c:ext>
          </c:extLst>
        </c:ser>
        <c:ser>
          <c:idx val="5"/>
          <c:order val="5"/>
          <c:tx>
            <c:strRef>
              <c:f>'Dia 9.5'!$A$16</c:f>
              <c:strCache>
                <c:ptCount val="1"/>
                <c:pt idx="0">
                  <c:v>Sveriges 10 viktigaste handelspartner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'Dia 9.5'!$B$10:$L$10</c:f>
              <c:numCache>
                <c:formatCode>General</c:formatCode>
                <c:ptCount val="11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'Dia 9.5'!$B$16:$L$16</c:f>
              <c:numCache>
                <c:formatCode>0</c:formatCode>
                <c:ptCount val="11"/>
                <c:pt idx="1">
                  <c:v>91.45157289169353</c:v>
                </c:pt>
                <c:pt idx="2">
                  <c:v>92.555684503812742</c:v>
                </c:pt>
                <c:pt idx="3">
                  <c:v>91.018886353612658</c:v>
                </c:pt>
                <c:pt idx="4">
                  <c:v>91.446350948811926</c:v>
                </c:pt>
                <c:pt idx="5">
                  <c:v>96.640197629584961</c:v>
                </c:pt>
                <c:pt idx="6">
                  <c:v>99.413192176381031</c:v>
                </c:pt>
                <c:pt idx="7">
                  <c:v>93.731481939621631</c:v>
                </c:pt>
                <c:pt idx="8">
                  <c:v>91.291041987816428</c:v>
                </c:pt>
                <c:pt idx="9">
                  <c:v>95.515914712344227</c:v>
                </c:pt>
                <c:pt idx="10">
                  <c:v>112.87485018968181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82-4AC7-B1BA-D7E75A49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755552"/>
        <c:axId val="498753984"/>
      </c:lineChart>
      <c:catAx>
        <c:axId val="4987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8753984"/>
        <c:crosses val="autoZero"/>
        <c:auto val="1"/>
        <c:lblAlgn val="ctr"/>
        <c:lblOffset val="100"/>
        <c:noMultiLvlLbl val="0"/>
      </c:catAx>
      <c:valAx>
        <c:axId val="498753984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875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3011087137239514E-2"/>
          <c:y val="0.1414973984578492"/>
          <c:w val="0.90089164121388743"/>
          <c:h val="0.48796045163288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A8-4508-9903-9033C39FE0C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08-4B9E-BF62-859C6341AF1E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F3-426C-ADBA-729BB5EDED28}"/>
              </c:ext>
            </c:extLst>
          </c:dPt>
          <c:cat>
            <c:strRef>
              <c:f>'Dia 9.6'!$A$3:$A$28</c:f>
              <c:strCache>
                <c:ptCount val="26"/>
                <c:pt idx="0">
                  <c:v>Montenegro</c:v>
                </c:pt>
                <c:pt idx="1">
                  <c:v>Slovenien</c:v>
                </c:pt>
                <c:pt idx="2">
                  <c:v>Sverige</c:v>
                </c:pt>
                <c:pt idx="3">
                  <c:v>Albanien</c:v>
                </c:pt>
                <c:pt idx="4">
                  <c:v>Portugal</c:v>
                </c:pt>
                <c:pt idx="5">
                  <c:v>Turkiet (2018)</c:v>
                </c:pt>
                <c:pt idx="6">
                  <c:v>Grekland (2019)</c:v>
                </c:pt>
                <c:pt idx="7">
                  <c:v>Frankrike</c:v>
                </c:pt>
                <c:pt idx="8">
                  <c:v>Luxemburg</c:v>
                </c:pt>
                <c:pt idx="9">
                  <c:v>Polen</c:v>
                </c:pt>
                <c:pt idx="10">
                  <c:v>Spanien</c:v>
                </c:pt>
                <c:pt idx="11">
                  <c:v>Storbritannien (2019)</c:v>
                </c:pt>
                <c:pt idx="12">
                  <c:v>Kroatien</c:v>
                </c:pt>
                <c:pt idx="13">
                  <c:v>Serbien</c:v>
                </c:pt>
                <c:pt idx="14">
                  <c:v>Rumänien</c:v>
                </c:pt>
                <c:pt idx="15">
                  <c:v>Irland</c:v>
                </c:pt>
                <c:pt idx="16">
                  <c:v>Litauen</c:v>
                </c:pt>
                <c:pt idx="17">
                  <c:v>Malta</c:v>
                </c:pt>
                <c:pt idx="18">
                  <c:v>Slovakien</c:v>
                </c:pt>
                <c:pt idx="19">
                  <c:v>Ungern</c:v>
                </c:pt>
                <c:pt idx="20">
                  <c:v>Nederländerna</c:v>
                </c:pt>
                <c:pt idx="21">
                  <c:v>Tyskland</c:v>
                </c:pt>
                <c:pt idx="22">
                  <c:v>Tjeckien</c:v>
                </c:pt>
                <c:pt idx="23">
                  <c:v>Lettland</c:v>
                </c:pt>
                <c:pt idx="24">
                  <c:v>Estland</c:v>
                </c:pt>
                <c:pt idx="25">
                  <c:v>Bulgarien</c:v>
                </c:pt>
              </c:strCache>
            </c:strRef>
          </c:cat>
          <c:val>
            <c:numRef>
              <c:f>'Dia 9.6'!$B$3:$B$28</c:f>
              <c:numCache>
                <c:formatCode>General</c:formatCode>
                <c:ptCount val="26"/>
                <c:pt idx="0">
                  <c:v>60.3</c:v>
                </c:pt>
                <c:pt idx="1">
                  <c:v>59.4</c:v>
                </c:pt>
                <c:pt idx="2" formatCode="0">
                  <c:v>59</c:v>
                </c:pt>
                <c:pt idx="3">
                  <c:v>55.1</c:v>
                </c:pt>
                <c:pt idx="4">
                  <c:v>52.9</c:v>
                </c:pt>
                <c:pt idx="5">
                  <c:v>51.3</c:v>
                </c:pt>
                <c:pt idx="6">
                  <c:v>50.4</c:v>
                </c:pt>
                <c:pt idx="7">
                  <c:v>48.6</c:v>
                </c:pt>
                <c:pt idx="8">
                  <c:v>47.9</c:v>
                </c:pt>
                <c:pt idx="9">
                  <c:v>47.8</c:v>
                </c:pt>
                <c:pt idx="10">
                  <c:v>47.6</c:v>
                </c:pt>
                <c:pt idx="11">
                  <c:v>45.9</c:v>
                </c:pt>
                <c:pt idx="12">
                  <c:v>45.6</c:v>
                </c:pt>
                <c:pt idx="13">
                  <c:v>45.6</c:v>
                </c:pt>
                <c:pt idx="14">
                  <c:v>45.5</c:v>
                </c:pt>
                <c:pt idx="15">
                  <c:v>44.7</c:v>
                </c:pt>
                <c:pt idx="16">
                  <c:v>43.7</c:v>
                </c:pt>
                <c:pt idx="17">
                  <c:v>43.6</c:v>
                </c:pt>
                <c:pt idx="18">
                  <c:v>43.2</c:v>
                </c:pt>
                <c:pt idx="19">
                  <c:v>42.4</c:v>
                </c:pt>
                <c:pt idx="20">
                  <c:v>42.2</c:v>
                </c:pt>
                <c:pt idx="21">
                  <c:v>41.7</c:v>
                </c:pt>
                <c:pt idx="22">
                  <c:v>40</c:v>
                </c:pt>
                <c:pt idx="23">
                  <c:v>38.9</c:v>
                </c:pt>
                <c:pt idx="24">
                  <c:v>38.700000000000003</c:v>
                </c:pt>
                <c:pt idx="25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8-4508-9903-9033C39F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40"/>
        <c:axId val="1049266696"/>
        <c:axId val="1049268664"/>
      </c:barChart>
      <c:catAx>
        <c:axId val="104926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49268664"/>
        <c:crosses val="autoZero"/>
        <c:auto val="1"/>
        <c:lblAlgn val="ctr"/>
        <c:lblOffset val="100"/>
        <c:noMultiLvlLbl val="0"/>
      </c:catAx>
      <c:valAx>
        <c:axId val="104926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49266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3833705161854768"/>
          <c:y val="8.1876379690949228E-2"/>
          <c:w val="0.71532261592300961"/>
          <c:h val="0.8117256783299439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DD6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AA-4D86-9488-2E33B0DB04D9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5B-49E6-96B4-B2F87EC44155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2E-4782-8B81-D3E25B728EA5}"/>
              </c:ext>
            </c:extLst>
          </c:dPt>
          <c:cat>
            <c:strRef>
              <c:f>'Dia 9.7'!$A$3:$A$34</c:f>
              <c:strCache>
                <c:ptCount val="32"/>
                <c:pt idx="0">
                  <c:v>Sverige (MI 2022)</c:v>
                </c:pt>
                <c:pt idx="1">
                  <c:v>Norge (2022)</c:v>
                </c:pt>
                <c:pt idx="2">
                  <c:v>Belgien (2022)</c:v>
                </c:pt>
                <c:pt idx="3">
                  <c:v>Danmark (2022)</c:v>
                </c:pt>
                <c:pt idx="4">
                  <c:v>Island (2018)</c:v>
                </c:pt>
                <c:pt idx="5">
                  <c:v>Schweiz (2021)</c:v>
                </c:pt>
                <c:pt idx="6">
                  <c:v>Spanien (2022)</c:v>
                </c:pt>
                <c:pt idx="7">
                  <c:v>Finland (2022)</c:v>
                </c:pt>
                <c:pt idx="8">
                  <c:v>Italien (2022)</c:v>
                </c:pt>
                <c:pt idx="9">
                  <c:v>Frankrike (2022)</c:v>
                </c:pt>
                <c:pt idx="10">
                  <c:v>Slovenien (2022)</c:v>
                </c:pt>
                <c:pt idx="11">
                  <c:v>Tyskland (2022)</c:v>
                </c:pt>
                <c:pt idx="12">
                  <c:v>Kroatien (2022)</c:v>
                </c:pt>
                <c:pt idx="13">
                  <c:v>Storbritannien (2022)</c:v>
                </c:pt>
                <c:pt idx="14">
                  <c:v>Slovakien (2022)</c:v>
                </c:pt>
                <c:pt idx="15">
                  <c:v>Nederländerna (2022)</c:v>
                </c:pt>
                <c:pt idx="16">
                  <c:v>Österrike (2022)</c:v>
                </c:pt>
                <c:pt idx="17">
                  <c:v>Tjeckien (2022)</c:v>
                </c:pt>
                <c:pt idx="18">
                  <c:v>Luxemburg (2022)</c:v>
                </c:pt>
                <c:pt idx="19">
                  <c:v>Grekland (2022)</c:v>
                </c:pt>
                <c:pt idx="20">
                  <c:v>Turkiet (2018)</c:v>
                </c:pt>
                <c:pt idx="21">
                  <c:v>Polen (2022)</c:v>
                </c:pt>
                <c:pt idx="22">
                  <c:v>Litauen (2022)</c:v>
                </c:pt>
                <c:pt idx="23">
                  <c:v>Ungern (2022)</c:v>
                </c:pt>
                <c:pt idx="24">
                  <c:v>Estland (2022)</c:v>
                </c:pt>
                <c:pt idx="25">
                  <c:v>Malta (2022)</c:v>
                </c:pt>
                <c:pt idx="26">
                  <c:v>Lettland (2022)</c:v>
                </c:pt>
                <c:pt idx="27">
                  <c:v>Cypern (2022)</c:v>
                </c:pt>
                <c:pt idx="28">
                  <c:v>Portugal (2022)</c:v>
                </c:pt>
                <c:pt idx="29">
                  <c:v>Rumänien (2022)</c:v>
                </c:pt>
                <c:pt idx="30">
                  <c:v>Irland (2022)</c:v>
                </c:pt>
                <c:pt idx="31">
                  <c:v>Bulgarien (2022)</c:v>
                </c:pt>
              </c:strCache>
            </c:strRef>
          </c:cat>
          <c:val>
            <c:numRef>
              <c:f>'Dia 9.7'!$B$3:$B$34</c:f>
              <c:numCache>
                <c:formatCode>0.0</c:formatCode>
                <c:ptCount val="32"/>
                <c:pt idx="0">
                  <c:v>2.1</c:v>
                </c:pt>
                <c:pt idx="1">
                  <c:v>2.33</c:v>
                </c:pt>
                <c:pt idx="2">
                  <c:v>2.34</c:v>
                </c:pt>
                <c:pt idx="3">
                  <c:v>2.58</c:v>
                </c:pt>
                <c:pt idx="4">
                  <c:v>2.66</c:v>
                </c:pt>
                <c:pt idx="5">
                  <c:v>2.77</c:v>
                </c:pt>
                <c:pt idx="6">
                  <c:v>2.78</c:v>
                </c:pt>
                <c:pt idx="7">
                  <c:v>2.82</c:v>
                </c:pt>
                <c:pt idx="8">
                  <c:v>2.87</c:v>
                </c:pt>
                <c:pt idx="9">
                  <c:v>2.88</c:v>
                </c:pt>
                <c:pt idx="10">
                  <c:v>2.95</c:v>
                </c:pt>
                <c:pt idx="11">
                  <c:v>2.99</c:v>
                </c:pt>
                <c:pt idx="12">
                  <c:v>3.02</c:v>
                </c:pt>
                <c:pt idx="13">
                  <c:v>3.02</c:v>
                </c:pt>
                <c:pt idx="14">
                  <c:v>3.09</c:v>
                </c:pt>
                <c:pt idx="15">
                  <c:v>3.1</c:v>
                </c:pt>
                <c:pt idx="16">
                  <c:v>3.1</c:v>
                </c:pt>
                <c:pt idx="17">
                  <c:v>3.16</c:v>
                </c:pt>
                <c:pt idx="18">
                  <c:v>3.3</c:v>
                </c:pt>
                <c:pt idx="19">
                  <c:v>3.33</c:v>
                </c:pt>
                <c:pt idx="20">
                  <c:v>3.36</c:v>
                </c:pt>
                <c:pt idx="21">
                  <c:v>3.53</c:v>
                </c:pt>
                <c:pt idx="22">
                  <c:v>3.54</c:v>
                </c:pt>
                <c:pt idx="23">
                  <c:v>3.67</c:v>
                </c:pt>
                <c:pt idx="24">
                  <c:v>3.72</c:v>
                </c:pt>
                <c:pt idx="25">
                  <c:v>3.74</c:v>
                </c:pt>
                <c:pt idx="26">
                  <c:v>4.0199999999999996</c:v>
                </c:pt>
                <c:pt idx="27">
                  <c:v>4.1399999999999997</c:v>
                </c:pt>
                <c:pt idx="28">
                  <c:v>4.21</c:v>
                </c:pt>
                <c:pt idx="29">
                  <c:v>4.26</c:v>
                </c:pt>
                <c:pt idx="30">
                  <c:v>4.5</c:v>
                </c:pt>
                <c:pt idx="31">
                  <c:v>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E-4782-8B81-D3E25B728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22169192"/>
        <c:axId val="1022173128"/>
      </c:barChart>
      <c:catAx>
        <c:axId val="1022169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2173128"/>
        <c:crosses val="autoZero"/>
        <c:auto val="0"/>
        <c:lblAlgn val="ctr"/>
        <c:lblOffset val="100"/>
        <c:noMultiLvlLbl val="0"/>
      </c:catAx>
      <c:valAx>
        <c:axId val="1022173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2169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390525</xdr:colOff>
      <xdr:row>2</xdr:row>
      <xdr:rowOff>28575</xdr:rowOff>
    </xdr:from>
    <xdr:to>
      <xdr:col>23</xdr:col>
      <xdr:colOff>85725</xdr:colOff>
      <xdr:row>33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0BA546-E046-4514-8DFB-1855C1C2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53976</xdr:rowOff>
    </xdr:from>
    <xdr:to>
      <xdr:col>11</xdr:col>
      <xdr:colOff>31750</xdr:colOff>
      <xdr:row>32</xdr:row>
      <xdr:rowOff>92076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6F393B-F32C-4638-ABA8-C1C095DFD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0.50417</cdr:x>
      <cdr:y>0.91887</cdr:y>
    </cdr:from>
    <cdr:to>
      <cdr:x>0.70833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0F724E-0D99-4635-9A69-0B374888E085}"/>
            </a:ext>
          </a:extLst>
        </cdr:cNvPr>
        <cdr:cNvSpPr txBox="1"/>
      </cdr:nvSpPr>
      <cdr:spPr>
        <a:xfrm xmlns:a="http://schemas.openxmlformats.org/drawingml/2006/main">
          <a:off x="2305050" y="5286374"/>
          <a:ext cx="933450" cy="466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0.50625</cdr:x>
      <cdr:y>0.73179</cdr:y>
    </cdr:from>
    <cdr:to>
      <cdr:x>0.70625</cdr:x>
      <cdr:y>0.89073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96AE8AA9-C494-498F-A999-60025C319A75}"/>
            </a:ext>
          </a:extLst>
        </cdr:cNvPr>
        <cdr:cNvSpPr txBox="1"/>
      </cdr:nvSpPr>
      <cdr:spPr>
        <a:xfrm xmlns:a="http://schemas.openxmlformats.org/drawingml/2006/main">
          <a:off x="2314575" y="42100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</cdr:x>
      <cdr:y>0.93377</cdr:y>
    </cdr:from>
    <cdr:to>
      <cdr:x>0.82292</cdr:x>
      <cdr:y>0.99669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93EB039C-38C5-46B9-928E-F50F74F60A88}"/>
            </a:ext>
          </a:extLst>
        </cdr:cNvPr>
        <cdr:cNvSpPr txBox="1"/>
      </cdr:nvSpPr>
      <cdr:spPr>
        <a:xfrm xmlns:a="http://schemas.openxmlformats.org/drawingml/2006/main">
          <a:off x="1828799" y="5372099"/>
          <a:ext cx="19335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Percentilkvot (P90/P10)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366712</xdr:colOff>
      <xdr:row>10</xdr:row>
      <xdr:rowOff>80962</xdr:rowOff>
    </xdr:from>
    <xdr:to>
      <xdr:col>16</xdr:col>
      <xdr:colOff>76200</xdr:colOff>
      <xdr:row>24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1BB01A-5F15-4DA8-963D-BEE321E75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57150</xdr:rowOff>
    </xdr:from>
    <xdr:to>
      <xdr:col>17</xdr:col>
      <xdr:colOff>200025</xdr:colOff>
      <xdr:row>31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C41312B-073E-4BBF-ACD2-DAEA8CE27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19</xdr:row>
      <xdr:rowOff>152400</xdr:rowOff>
    </xdr:from>
    <xdr:to>
      <xdr:col>11</xdr:col>
      <xdr:colOff>28575</xdr:colOff>
      <xdr:row>40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0.92034</cdr:x>
      <cdr:y>0.90505</cdr:y>
    </cdr:from>
    <cdr:to>
      <cdr:x>0.97241</cdr:x>
      <cdr:y>0.97238</cdr:y>
    </cdr:to>
    <cdr:sp macro="" textlink="">
      <cdr:nvSpPr>
        <cdr:cNvPr id="2" name="textruta 2"/>
        <cdr:cNvSpPr txBox="1"/>
      </cdr:nvSpPr>
      <cdr:spPr>
        <a:xfrm xmlns:a="http://schemas.openxmlformats.org/drawingml/2006/main">
          <a:off x="5575300" y="3556000"/>
          <a:ext cx="31547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0.00839</cdr:x>
      <cdr:y>0.00903</cdr:y>
    </cdr:from>
    <cdr:to>
      <cdr:x>0.05909</cdr:x>
      <cdr:y>0.07636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50800" y="35477"/>
          <a:ext cx="30713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Kr</a:t>
          </a:r>
        </a:p>
      </cdr:txBody>
    </cdr:sp>
  </cdr:relSizeAnchor>
  <cdr:relSizeAnchor xmlns:cdr="http://schemas.openxmlformats.org/drawingml/2006/chartDrawing">
    <cdr:from>
      <cdr:x>0.00367</cdr:x>
      <cdr:y>0.93267</cdr:y>
    </cdr:from>
    <cdr:to>
      <cdr:x>0.20701</cdr:x>
      <cdr:y>1</cdr:y>
    </cdr:to>
    <cdr:sp macro="" textlink="">
      <cdr:nvSpPr>
        <cdr:cNvPr id="4" name="textruta 2"/>
        <cdr:cNvSpPr txBox="1"/>
      </cdr:nvSpPr>
      <cdr:spPr>
        <a:xfrm xmlns:a="http://schemas.openxmlformats.org/drawingml/2006/main">
          <a:off x="22225" y="3664502"/>
          <a:ext cx="123181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OBS! Brutna</a:t>
          </a:r>
          <a:r>
            <a:rPr lang="sv-SE" sz="1100" baseline="0"/>
            <a:t> axlar.</a:t>
          </a:r>
          <a:endParaRPr lang="sv-SE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20</xdr:row>
      <xdr:rowOff>123825</xdr:rowOff>
    </xdr:from>
    <xdr:to>
      <xdr:col>11</xdr:col>
      <xdr:colOff>504825</xdr:colOff>
      <xdr:row>41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0.92034</cdr:x>
      <cdr:y>0.90895</cdr:y>
    </cdr:from>
    <cdr:to>
      <cdr:x>0.97241</cdr:x>
      <cdr:y>0.97628</cdr:y>
    </cdr:to>
    <cdr:sp macro="" textlink="">
      <cdr:nvSpPr>
        <cdr:cNvPr id="2" name="textruta 2"/>
        <cdr:cNvSpPr txBox="1"/>
      </cdr:nvSpPr>
      <cdr:spPr>
        <a:xfrm xmlns:a="http://schemas.openxmlformats.org/drawingml/2006/main">
          <a:off x="5575300" y="3571323"/>
          <a:ext cx="31547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0.00839</cdr:x>
      <cdr:y>0.01293</cdr:y>
    </cdr:from>
    <cdr:to>
      <cdr:x>0.2225</cdr:x>
      <cdr:y>0.08026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50800" y="50800"/>
          <a:ext cx="1297086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Index Sverige = 100</a:t>
          </a:r>
        </a:p>
      </cdr:txBody>
    </cdr:sp>
  </cdr:relSizeAnchor>
  <cdr:relSizeAnchor xmlns:cdr="http://schemas.openxmlformats.org/drawingml/2006/chartDrawing">
    <cdr:from>
      <cdr:x>0.00524</cdr:x>
      <cdr:y>0.88323</cdr:y>
    </cdr:from>
    <cdr:to>
      <cdr:x>0.20858</cdr:x>
      <cdr:y>0.95057</cdr:y>
    </cdr:to>
    <cdr:sp macro="" textlink="">
      <cdr:nvSpPr>
        <cdr:cNvPr id="4" name="textruta 2"/>
        <cdr:cNvSpPr txBox="1"/>
      </cdr:nvSpPr>
      <cdr:spPr>
        <a:xfrm xmlns:a="http://schemas.openxmlformats.org/drawingml/2006/main">
          <a:off x="31750" y="3470275"/>
          <a:ext cx="123181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OBS! Brutna</a:t>
          </a:r>
          <a:r>
            <a:rPr lang="sv-SE" sz="1100" baseline="0"/>
            <a:t> axlar.</a:t>
          </a:r>
          <a:endParaRPr lang="sv-SE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92982</xdr:colOff>
      <xdr:row>0</xdr:row>
      <xdr:rowOff>169182</xdr:rowOff>
    </xdr:from>
    <xdr:to>
      <xdr:col>12</xdr:col>
      <xdr:colOff>487590</xdr:colOff>
      <xdr:row>18</xdr:row>
      <xdr:rowOff>69169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01ACF-D9D0-414D-9FCF-18FE68879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0.03025</cdr:x>
      <cdr:y>0.88698</cdr:y>
    </cdr:from>
    <cdr:to>
      <cdr:x>0.46797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352DCA9-E1FD-41EC-900D-BFE94AABFC36}"/>
            </a:ext>
          </a:extLst>
        </cdr:cNvPr>
        <cdr:cNvSpPr txBox="1"/>
      </cdr:nvSpPr>
      <cdr:spPr>
        <a:xfrm xmlns:a="http://schemas.openxmlformats.org/drawingml/2006/main">
          <a:off x="161925" y="2952749"/>
          <a:ext cx="2343150" cy="376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 b="1"/>
            <a:t>Anm. </a:t>
          </a:r>
          <a:r>
            <a:rPr lang="sv-SE" sz="1100"/>
            <a:t>Beräknat värde för Sverige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37"/>
  <sheetViews>
    <sheetView zoomScale="70" zoomScaleNormal="70" workbookViewId="0">
      <selection activeCell="L29" sqref="L29"/>
    </sheetView>
  </sheetViews>
  <sheetFormatPr defaultRowHeight="15" x14ac:dyDescent="0.25"/>
  <cols>
    <col min="12" max="12" width="9.28515625" bestFit="1" customWidth="1"/>
    <col min="13" max="13" width="12.7109375" bestFit="1" customWidth="1"/>
    <col min="14" max="17" width="8.85546875" bestFit="1" customWidth="1"/>
  </cols>
  <sheetData>
    <row r="1" spans="1:10" x14ac:dyDescent="0.25">
      <c r="A1" t="s">
        <v>0</v>
      </c>
    </row>
    <row r="2" spans="1:10" x14ac:dyDescent="0.25">
      <c r="A2" t="s">
        <v>48</v>
      </c>
    </row>
    <row r="4" spans="1:10" x14ac:dyDescent="0.25">
      <c r="B4" t="s">
        <v>41</v>
      </c>
      <c r="G4" t="s">
        <v>1</v>
      </c>
    </row>
    <row r="5" spans="1:10" x14ac:dyDescent="0.25">
      <c r="B5">
        <v>2008</v>
      </c>
      <c r="C5">
        <v>2021</v>
      </c>
      <c r="D5">
        <v>2022</v>
      </c>
      <c r="E5">
        <v>2023</v>
      </c>
      <c r="G5">
        <v>2008</v>
      </c>
      <c r="H5">
        <v>2021</v>
      </c>
      <c r="I5">
        <v>2022</v>
      </c>
      <c r="J5">
        <v>2023</v>
      </c>
    </row>
    <row r="6" spans="1:10" x14ac:dyDescent="0.25">
      <c r="A6" t="s">
        <v>2</v>
      </c>
      <c r="B6">
        <v>230</v>
      </c>
      <c r="C6">
        <v>320</v>
      </c>
      <c r="D6">
        <v>355</v>
      </c>
      <c r="E6">
        <v>416</v>
      </c>
      <c r="G6">
        <v>316</v>
      </c>
      <c r="H6">
        <v>416</v>
      </c>
      <c r="I6">
        <v>462</v>
      </c>
      <c r="J6">
        <v>541</v>
      </c>
    </row>
    <row r="7" spans="1:10" x14ac:dyDescent="0.25">
      <c r="A7" t="s">
        <v>3</v>
      </c>
      <c r="B7" s="11">
        <v>20</v>
      </c>
      <c r="C7">
        <v>62</v>
      </c>
      <c r="D7">
        <v>75</v>
      </c>
      <c r="E7">
        <v>92</v>
      </c>
      <c r="G7">
        <v>25</v>
      </c>
      <c r="H7">
        <v>72</v>
      </c>
      <c r="I7">
        <v>87</v>
      </c>
      <c r="J7">
        <v>106</v>
      </c>
    </row>
    <row r="8" spans="1:10" x14ac:dyDescent="0.25">
      <c r="A8" t="s">
        <v>4</v>
      </c>
      <c r="B8" s="11">
        <v>135</v>
      </c>
      <c r="C8">
        <v>147</v>
      </c>
      <c r="D8">
        <v>166</v>
      </c>
      <c r="E8">
        <v>189</v>
      </c>
      <c r="G8">
        <v>160</v>
      </c>
      <c r="H8">
        <v>183</v>
      </c>
      <c r="I8">
        <v>206</v>
      </c>
      <c r="J8">
        <v>234</v>
      </c>
    </row>
    <row r="9" spans="1:10" x14ac:dyDescent="0.25">
      <c r="A9" t="s">
        <v>5</v>
      </c>
      <c r="B9" s="11">
        <v>292</v>
      </c>
      <c r="C9">
        <v>408</v>
      </c>
      <c r="D9">
        <v>436</v>
      </c>
      <c r="E9">
        <v>504</v>
      </c>
      <c r="G9">
        <v>332</v>
      </c>
      <c r="H9">
        <v>464</v>
      </c>
      <c r="I9">
        <v>498</v>
      </c>
      <c r="J9">
        <v>575</v>
      </c>
    </row>
    <row r="10" spans="1:10" x14ac:dyDescent="0.25">
      <c r="A10" t="s">
        <v>6</v>
      </c>
      <c r="B10" s="11">
        <v>55</v>
      </c>
      <c r="C10">
        <v>114</v>
      </c>
      <c r="D10">
        <v>130</v>
      </c>
      <c r="E10">
        <v>156</v>
      </c>
      <c r="G10">
        <v>75</v>
      </c>
      <c r="H10">
        <v>152</v>
      </c>
      <c r="I10">
        <v>174</v>
      </c>
      <c r="J10">
        <v>210</v>
      </c>
    </row>
    <row r="11" spans="1:10" x14ac:dyDescent="0.25">
      <c r="A11" t="s">
        <v>7</v>
      </c>
      <c r="B11" s="11">
        <v>201</v>
      </c>
      <c r="C11">
        <v>293</v>
      </c>
      <c r="D11">
        <v>315</v>
      </c>
      <c r="E11">
        <v>352</v>
      </c>
      <c r="G11">
        <v>260</v>
      </c>
      <c r="H11">
        <v>356</v>
      </c>
      <c r="I11">
        <v>382</v>
      </c>
      <c r="J11">
        <v>428</v>
      </c>
    </row>
    <row r="12" spans="1:10" x14ac:dyDescent="0.25">
      <c r="A12" t="s">
        <v>8</v>
      </c>
      <c r="B12" s="11">
        <v>200</v>
      </c>
      <c r="C12">
        <v>271</v>
      </c>
      <c r="D12">
        <v>294</v>
      </c>
      <c r="E12">
        <v>332</v>
      </c>
      <c r="G12">
        <v>300</v>
      </c>
      <c r="H12">
        <v>399</v>
      </c>
      <c r="I12">
        <v>434</v>
      </c>
      <c r="J12">
        <v>488</v>
      </c>
    </row>
    <row r="13" spans="1:10" x14ac:dyDescent="0.25">
      <c r="A13" t="s">
        <v>9</v>
      </c>
      <c r="B13" s="11">
        <v>129</v>
      </c>
      <c r="C13">
        <v>114</v>
      </c>
      <c r="D13">
        <v>123</v>
      </c>
      <c r="E13">
        <v>141</v>
      </c>
      <c r="G13">
        <v>160</v>
      </c>
      <c r="H13">
        <v>142</v>
      </c>
      <c r="I13">
        <v>154</v>
      </c>
      <c r="J13">
        <v>176</v>
      </c>
    </row>
    <row r="14" spans="1:10" x14ac:dyDescent="0.25">
      <c r="A14" t="s">
        <v>10</v>
      </c>
      <c r="B14" s="11">
        <v>239</v>
      </c>
      <c r="C14">
        <v>310</v>
      </c>
      <c r="D14">
        <v>338</v>
      </c>
      <c r="E14">
        <v>385</v>
      </c>
      <c r="G14">
        <v>278</v>
      </c>
      <c r="H14">
        <v>352</v>
      </c>
      <c r="I14">
        <v>403</v>
      </c>
      <c r="J14">
        <v>481</v>
      </c>
    </row>
    <row r="15" spans="1:10" x14ac:dyDescent="0.25">
      <c r="A15" t="s">
        <v>11</v>
      </c>
      <c r="B15" s="11">
        <v>175</v>
      </c>
      <c r="C15">
        <v>211</v>
      </c>
      <c r="D15">
        <v>225</v>
      </c>
      <c r="E15">
        <v>251</v>
      </c>
      <c r="G15">
        <v>242</v>
      </c>
      <c r="H15">
        <v>292</v>
      </c>
      <c r="I15">
        <v>313</v>
      </c>
      <c r="J15">
        <v>349</v>
      </c>
    </row>
    <row r="16" spans="1:10" x14ac:dyDescent="0.25">
      <c r="A16" t="s">
        <v>12</v>
      </c>
      <c r="B16" s="11">
        <v>75</v>
      </c>
      <c r="C16">
        <v>97</v>
      </c>
      <c r="D16">
        <v>111</v>
      </c>
      <c r="E16">
        <v>135</v>
      </c>
      <c r="G16">
        <v>88</v>
      </c>
      <c r="H16">
        <v>114</v>
      </c>
      <c r="I16">
        <v>129</v>
      </c>
      <c r="J16">
        <v>157</v>
      </c>
    </row>
    <row r="17" spans="1:10" x14ac:dyDescent="0.25">
      <c r="A17" t="s">
        <v>13</v>
      </c>
      <c r="B17" s="11">
        <v>46</v>
      </c>
      <c r="C17">
        <v>91</v>
      </c>
      <c r="D17">
        <v>102</v>
      </c>
      <c r="E17">
        <v>120</v>
      </c>
      <c r="G17">
        <v>58</v>
      </c>
      <c r="H17">
        <v>115</v>
      </c>
      <c r="I17">
        <v>130</v>
      </c>
      <c r="J17">
        <v>153</v>
      </c>
    </row>
    <row r="18" spans="1:10" x14ac:dyDescent="0.25">
      <c r="A18" t="s">
        <v>14</v>
      </c>
      <c r="B18" s="11">
        <v>41</v>
      </c>
      <c r="C18">
        <v>112</v>
      </c>
      <c r="D18">
        <v>133</v>
      </c>
      <c r="E18">
        <v>162</v>
      </c>
      <c r="G18">
        <v>57</v>
      </c>
      <c r="H18">
        <v>118</v>
      </c>
      <c r="I18">
        <v>139</v>
      </c>
      <c r="J18">
        <v>170</v>
      </c>
    </row>
    <row r="19" spans="1:10" x14ac:dyDescent="0.25">
      <c r="A19" t="s">
        <v>15</v>
      </c>
      <c r="B19" s="11">
        <v>256</v>
      </c>
      <c r="C19">
        <v>429</v>
      </c>
      <c r="D19">
        <v>472</v>
      </c>
      <c r="E19">
        <v>535</v>
      </c>
      <c r="G19">
        <v>298</v>
      </c>
      <c r="H19">
        <v>491</v>
      </c>
      <c r="I19">
        <v>539</v>
      </c>
      <c r="J19">
        <v>611</v>
      </c>
    </row>
    <row r="20" spans="1:10" x14ac:dyDescent="0.25">
      <c r="A20" t="s">
        <v>16</v>
      </c>
      <c r="B20" s="11">
        <v>101</v>
      </c>
      <c r="C20">
        <v>135</v>
      </c>
      <c r="D20">
        <v>145</v>
      </c>
      <c r="E20">
        <v>164</v>
      </c>
      <c r="G20">
        <v>110</v>
      </c>
      <c r="H20">
        <v>132</v>
      </c>
      <c r="I20">
        <v>149</v>
      </c>
      <c r="J20">
        <v>169</v>
      </c>
    </row>
    <row r="21" spans="1:10" x14ac:dyDescent="0.25">
      <c r="A21" t="s">
        <v>17</v>
      </c>
      <c r="B21" s="11">
        <v>220</v>
      </c>
      <c r="C21">
        <v>301</v>
      </c>
      <c r="D21">
        <v>326</v>
      </c>
      <c r="E21">
        <v>373</v>
      </c>
      <c r="G21">
        <v>286</v>
      </c>
      <c r="H21">
        <v>388</v>
      </c>
      <c r="I21">
        <v>431</v>
      </c>
      <c r="J21">
        <v>494</v>
      </c>
    </row>
    <row r="22" spans="1:10" x14ac:dyDescent="0.25">
      <c r="A22" t="s">
        <v>45</v>
      </c>
      <c r="B22" s="11" t="s">
        <v>46</v>
      </c>
      <c r="C22">
        <v>442</v>
      </c>
      <c r="D22">
        <v>483</v>
      </c>
      <c r="E22">
        <v>541</v>
      </c>
      <c r="G22" s="12" t="s">
        <v>46</v>
      </c>
      <c r="H22">
        <v>542</v>
      </c>
      <c r="I22">
        <v>591</v>
      </c>
      <c r="J22">
        <v>665</v>
      </c>
    </row>
    <row r="23" spans="1:10" x14ac:dyDescent="0.25">
      <c r="A23" t="s">
        <v>18</v>
      </c>
      <c r="B23" s="11">
        <v>60</v>
      </c>
      <c r="C23">
        <v>95</v>
      </c>
      <c r="D23">
        <v>110</v>
      </c>
      <c r="E23">
        <v>145</v>
      </c>
      <c r="G23">
        <v>73</v>
      </c>
      <c r="H23">
        <v>117</v>
      </c>
      <c r="I23">
        <v>133</v>
      </c>
      <c r="J23">
        <v>174</v>
      </c>
    </row>
    <row r="24" spans="1:10" x14ac:dyDescent="0.25">
      <c r="A24" t="s">
        <v>19</v>
      </c>
      <c r="B24" s="11">
        <v>95</v>
      </c>
      <c r="C24">
        <v>127</v>
      </c>
      <c r="D24">
        <v>138</v>
      </c>
      <c r="E24">
        <v>155</v>
      </c>
      <c r="G24">
        <v>117</v>
      </c>
      <c r="H24">
        <v>156</v>
      </c>
      <c r="I24">
        <v>171</v>
      </c>
      <c r="J24">
        <v>192</v>
      </c>
    </row>
    <row r="25" spans="1:10" x14ac:dyDescent="0.25">
      <c r="A25" t="s">
        <v>20</v>
      </c>
      <c r="B25" s="11">
        <v>31</v>
      </c>
      <c r="C25">
        <v>81</v>
      </c>
      <c r="D25">
        <v>96</v>
      </c>
      <c r="E25">
        <v>116</v>
      </c>
      <c r="G25">
        <v>40</v>
      </c>
      <c r="H25">
        <v>86</v>
      </c>
      <c r="I25">
        <v>101</v>
      </c>
      <c r="J25">
        <v>123</v>
      </c>
    </row>
    <row r="26" spans="1:10" x14ac:dyDescent="0.25">
      <c r="A26" t="s">
        <v>21</v>
      </c>
      <c r="B26" s="11">
        <v>365</v>
      </c>
      <c r="C26">
        <v>477</v>
      </c>
      <c r="D26">
        <v>508</v>
      </c>
      <c r="E26">
        <v>557</v>
      </c>
      <c r="G26">
        <v>462</v>
      </c>
      <c r="H26">
        <v>597</v>
      </c>
      <c r="I26">
        <v>636</v>
      </c>
      <c r="J26">
        <v>698</v>
      </c>
    </row>
    <row r="27" spans="1:10" x14ac:dyDescent="0.25">
      <c r="A27" t="s">
        <v>22</v>
      </c>
      <c r="B27" s="11">
        <v>52</v>
      </c>
      <c r="C27">
        <v>110</v>
      </c>
      <c r="D27">
        <v>121</v>
      </c>
      <c r="E27">
        <v>140</v>
      </c>
      <c r="G27">
        <v>70</v>
      </c>
      <c r="H27">
        <v>147</v>
      </c>
      <c r="I27">
        <v>166</v>
      </c>
      <c r="J27">
        <v>193</v>
      </c>
    </row>
    <row r="28" spans="1:10" x14ac:dyDescent="0.25">
      <c r="A28" t="s">
        <v>23</v>
      </c>
      <c r="B28" s="11">
        <v>111</v>
      </c>
      <c r="C28">
        <v>192</v>
      </c>
      <c r="D28">
        <v>211</v>
      </c>
      <c r="E28">
        <v>249</v>
      </c>
      <c r="G28">
        <v>134</v>
      </c>
      <c r="H28">
        <v>223</v>
      </c>
      <c r="I28">
        <v>246</v>
      </c>
      <c r="J28">
        <v>290</v>
      </c>
    </row>
    <row r="29" spans="1:10" x14ac:dyDescent="0.25">
      <c r="A29" t="s">
        <v>24</v>
      </c>
      <c r="B29" s="11">
        <v>138</v>
      </c>
      <c r="C29">
        <v>172</v>
      </c>
      <c r="D29">
        <v>186</v>
      </c>
      <c r="E29">
        <v>210</v>
      </c>
      <c r="G29">
        <v>186</v>
      </c>
      <c r="H29">
        <v>232</v>
      </c>
      <c r="I29">
        <v>250</v>
      </c>
      <c r="J29">
        <v>283</v>
      </c>
    </row>
    <row r="30" spans="1:10" x14ac:dyDescent="0.25">
      <c r="A30" t="s">
        <v>25</v>
      </c>
      <c r="B30" s="11">
        <v>170</v>
      </c>
      <c r="C30">
        <v>246</v>
      </c>
      <c r="D30">
        <v>268</v>
      </c>
      <c r="E30">
        <v>309</v>
      </c>
      <c r="G30">
        <v>201</v>
      </c>
      <c r="H30">
        <v>300</v>
      </c>
      <c r="I30">
        <v>327</v>
      </c>
      <c r="J30">
        <v>376</v>
      </c>
    </row>
    <row r="31" spans="1:10" x14ac:dyDescent="0.25">
      <c r="A31" t="s">
        <v>26</v>
      </c>
      <c r="B31" s="11">
        <v>204</v>
      </c>
      <c r="C31">
        <v>282</v>
      </c>
      <c r="D31">
        <v>290</v>
      </c>
      <c r="E31">
        <v>302</v>
      </c>
      <c r="G31">
        <v>304</v>
      </c>
      <c r="H31">
        <v>414</v>
      </c>
      <c r="I31">
        <v>426</v>
      </c>
      <c r="J31">
        <v>443</v>
      </c>
    </row>
    <row r="32" spans="1:10" x14ac:dyDescent="0.25">
      <c r="A32" t="s">
        <v>27</v>
      </c>
      <c r="B32" s="11">
        <v>65</v>
      </c>
      <c r="C32">
        <v>116</v>
      </c>
      <c r="D32">
        <v>133</v>
      </c>
      <c r="E32">
        <v>163</v>
      </c>
      <c r="G32">
        <v>88</v>
      </c>
      <c r="H32">
        <v>152</v>
      </c>
      <c r="I32">
        <v>174</v>
      </c>
      <c r="J32">
        <v>213</v>
      </c>
    </row>
    <row r="33" spans="1:10" x14ac:dyDescent="0.25">
      <c r="A33" t="s">
        <v>28</v>
      </c>
      <c r="B33" s="11">
        <v>209</v>
      </c>
      <c r="C33">
        <v>295</v>
      </c>
      <c r="D33">
        <v>322</v>
      </c>
      <c r="E33">
        <v>366</v>
      </c>
      <c r="G33">
        <v>268</v>
      </c>
      <c r="H33">
        <v>379</v>
      </c>
      <c r="I33">
        <v>420</v>
      </c>
      <c r="J33">
        <v>478</v>
      </c>
    </row>
    <row r="34" spans="1:10" x14ac:dyDescent="0.25">
      <c r="A34" t="s">
        <v>29</v>
      </c>
      <c r="B34" s="11">
        <v>53</v>
      </c>
      <c r="C34">
        <v>87</v>
      </c>
      <c r="D34">
        <v>97</v>
      </c>
      <c r="E34">
        <v>129</v>
      </c>
      <c r="G34">
        <v>75</v>
      </c>
      <c r="H34">
        <v>104</v>
      </c>
      <c r="I34">
        <v>114</v>
      </c>
      <c r="J34">
        <v>151</v>
      </c>
    </row>
    <row r="35" spans="1:10" x14ac:dyDescent="0.25">
      <c r="A35" t="s">
        <v>30</v>
      </c>
      <c r="B35" s="11">
        <v>188</v>
      </c>
      <c r="C35">
        <v>275</v>
      </c>
      <c r="D35">
        <v>304</v>
      </c>
      <c r="E35">
        <v>346</v>
      </c>
      <c r="G35">
        <v>254</v>
      </c>
      <c r="H35">
        <v>375</v>
      </c>
      <c r="I35">
        <v>415</v>
      </c>
      <c r="J35">
        <v>471</v>
      </c>
    </row>
    <row r="37" spans="1:10" x14ac:dyDescent="0.25">
      <c r="A37" t="s">
        <v>50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F41"/>
  <sheetViews>
    <sheetView tabSelected="1" zoomScale="70" zoomScaleNormal="70" workbookViewId="0">
      <selection activeCell="D48" sqref="D48"/>
    </sheetView>
  </sheetViews>
  <sheetFormatPr defaultRowHeight="15" x14ac:dyDescent="0.25"/>
  <cols>
    <col min="1" max="1" width="42.85546875" bestFit="1" customWidth="1"/>
    <col min="4" max="4" width="18.42578125" customWidth="1"/>
    <col min="5" max="5" width="20.5703125" bestFit="1" customWidth="1"/>
    <col min="14" max="14" width="22" bestFit="1" customWidth="1"/>
  </cols>
  <sheetData>
    <row r="1" spans="1:6" x14ac:dyDescent="0.25">
      <c r="A1" s="4" t="s">
        <v>54</v>
      </c>
    </row>
    <row r="3" spans="1:6" x14ac:dyDescent="0.25">
      <c r="A3" t="s">
        <v>94</v>
      </c>
      <c r="B3" s="3">
        <v>2.1</v>
      </c>
      <c r="C3" s="3"/>
      <c r="F3" s="5"/>
    </row>
    <row r="4" spans="1:6" x14ac:dyDescent="0.25">
      <c r="A4" t="s">
        <v>80</v>
      </c>
      <c r="B4" s="3">
        <v>2.33</v>
      </c>
      <c r="C4" s="3"/>
      <c r="F4" s="5"/>
    </row>
    <row r="5" spans="1:6" x14ac:dyDescent="0.25">
      <c r="A5" t="s">
        <v>65</v>
      </c>
      <c r="B5" s="3">
        <v>2.34</v>
      </c>
      <c r="C5" s="3"/>
      <c r="F5" s="5"/>
    </row>
    <row r="6" spans="1:6" x14ac:dyDescent="0.25">
      <c r="A6" t="s">
        <v>67</v>
      </c>
      <c r="B6" s="3">
        <v>2.58</v>
      </c>
      <c r="C6" s="3"/>
      <c r="F6" s="5"/>
    </row>
    <row r="7" spans="1:6" x14ac:dyDescent="0.25">
      <c r="A7" t="s">
        <v>53</v>
      </c>
      <c r="B7" s="3">
        <v>2.66</v>
      </c>
      <c r="C7" s="3"/>
      <c r="F7" s="5"/>
    </row>
    <row r="8" spans="1:6" x14ac:dyDescent="0.25">
      <c r="A8" t="s">
        <v>86</v>
      </c>
      <c r="B8" s="3">
        <v>2.77</v>
      </c>
      <c r="C8" s="3"/>
      <c r="F8" s="5"/>
    </row>
    <row r="9" spans="1:6" x14ac:dyDescent="0.25">
      <c r="A9" t="s">
        <v>85</v>
      </c>
      <c r="B9" s="3">
        <v>2.78</v>
      </c>
      <c r="C9" s="3"/>
      <c r="F9" s="5"/>
    </row>
    <row r="10" spans="1:6" x14ac:dyDescent="0.25">
      <c r="A10" t="s">
        <v>69</v>
      </c>
      <c r="B10" s="3">
        <v>2.82</v>
      </c>
      <c r="C10" s="3"/>
      <c r="F10" s="5"/>
    </row>
    <row r="11" spans="1:6" x14ac:dyDescent="0.25">
      <c r="A11" t="s">
        <v>75</v>
      </c>
      <c r="B11" s="3">
        <v>2.87</v>
      </c>
      <c r="C11" s="3"/>
      <c r="F11" s="5"/>
    </row>
    <row r="12" spans="1:6" x14ac:dyDescent="0.25">
      <c r="A12" t="s">
        <v>70</v>
      </c>
      <c r="B12" s="3">
        <v>2.88</v>
      </c>
      <c r="C12" s="3"/>
      <c r="F12" s="5"/>
    </row>
    <row r="13" spans="1:6" x14ac:dyDescent="0.25">
      <c r="A13" t="s">
        <v>84</v>
      </c>
      <c r="B13" s="3">
        <v>2.95</v>
      </c>
      <c r="C13" s="3"/>
      <c r="F13" s="5"/>
    </row>
    <row r="14" spans="1:6" x14ac:dyDescent="0.25">
      <c r="A14" t="s">
        <v>71</v>
      </c>
      <c r="B14" s="3">
        <v>2.99</v>
      </c>
      <c r="C14" s="13"/>
      <c r="F14" s="5"/>
    </row>
    <row r="15" spans="1:6" x14ac:dyDescent="0.25">
      <c r="A15" t="s">
        <v>89</v>
      </c>
      <c r="B15" s="3">
        <v>3.02</v>
      </c>
      <c r="C15" s="3"/>
      <c r="F15" s="5"/>
    </row>
    <row r="16" spans="1:6" x14ac:dyDescent="0.25">
      <c r="A16" t="s">
        <v>87</v>
      </c>
      <c r="B16" s="3">
        <v>3.02</v>
      </c>
      <c r="C16" s="13"/>
      <c r="F16" s="5"/>
    </row>
    <row r="17" spans="1:6" x14ac:dyDescent="0.25">
      <c r="A17" t="s">
        <v>83</v>
      </c>
      <c r="B17" s="3">
        <v>3.09</v>
      </c>
      <c r="C17" s="3"/>
      <c r="F17" s="5"/>
    </row>
    <row r="18" spans="1:6" x14ac:dyDescent="0.25">
      <c r="A18" t="s">
        <v>79</v>
      </c>
      <c r="B18" s="3">
        <v>3.1</v>
      </c>
      <c r="C18" s="3"/>
      <c r="F18" s="5"/>
    </row>
    <row r="19" spans="1:6" x14ac:dyDescent="0.25">
      <c r="A19" t="s">
        <v>64</v>
      </c>
      <c r="B19" s="3">
        <v>3.1</v>
      </c>
      <c r="C19" s="13"/>
      <c r="F19" s="5"/>
    </row>
    <row r="20" spans="1:6" x14ac:dyDescent="0.25">
      <c r="A20" t="s">
        <v>66</v>
      </c>
      <c r="B20" s="3">
        <v>3.16</v>
      </c>
      <c r="C20" s="3"/>
      <c r="F20" s="5"/>
    </row>
    <row r="21" spans="1:6" x14ac:dyDescent="0.25">
      <c r="A21" t="s">
        <v>78</v>
      </c>
      <c r="B21" s="3">
        <v>3.3</v>
      </c>
      <c r="C21" s="3"/>
      <c r="F21" s="5"/>
    </row>
    <row r="22" spans="1:6" x14ac:dyDescent="0.25">
      <c r="A22" t="s">
        <v>72</v>
      </c>
      <c r="B22" s="3">
        <v>3.33</v>
      </c>
      <c r="C22" s="3"/>
      <c r="F22" s="5"/>
    </row>
    <row r="23" spans="1:6" x14ac:dyDescent="0.25">
      <c r="A23" t="s">
        <v>55</v>
      </c>
      <c r="B23" s="3">
        <v>3.36</v>
      </c>
      <c r="C23" s="3"/>
      <c r="F23" s="5"/>
    </row>
    <row r="24" spans="1:6" x14ac:dyDescent="0.25">
      <c r="A24" t="s">
        <v>81</v>
      </c>
      <c r="B24" s="3">
        <v>3.53</v>
      </c>
      <c r="C24" s="3"/>
      <c r="F24" s="5"/>
    </row>
    <row r="25" spans="1:6" x14ac:dyDescent="0.25">
      <c r="A25" t="s">
        <v>77</v>
      </c>
      <c r="B25" s="3">
        <v>3.54</v>
      </c>
      <c r="C25" s="3"/>
      <c r="F25" s="5"/>
    </row>
    <row r="26" spans="1:6" x14ac:dyDescent="0.25">
      <c r="A26" t="s">
        <v>73</v>
      </c>
      <c r="B26" s="3">
        <v>3.67</v>
      </c>
      <c r="C26" s="3"/>
      <c r="F26" s="5"/>
    </row>
    <row r="27" spans="1:6" x14ac:dyDescent="0.25">
      <c r="A27" t="s">
        <v>68</v>
      </c>
      <c r="B27" s="3">
        <v>3.72</v>
      </c>
      <c r="C27" s="3"/>
      <c r="F27" s="5"/>
    </row>
    <row r="28" spans="1:6" x14ac:dyDescent="0.25">
      <c r="A28" t="s">
        <v>91</v>
      </c>
      <c r="B28" s="3">
        <v>3.74</v>
      </c>
      <c r="C28" s="3"/>
      <c r="F28" s="5"/>
    </row>
    <row r="29" spans="1:6" x14ac:dyDescent="0.25">
      <c r="A29" t="s">
        <v>76</v>
      </c>
      <c r="B29" s="3">
        <v>4.0199999999999996</v>
      </c>
      <c r="C29" s="3"/>
      <c r="F29" s="5"/>
    </row>
    <row r="30" spans="1:6" x14ac:dyDescent="0.25">
      <c r="A30" t="s">
        <v>90</v>
      </c>
      <c r="B30" s="3">
        <v>4.1399999999999997</v>
      </c>
      <c r="C30" s="3"/>
    </row>
    <row r="31" spans="1:6" x14ac:dyDescent="0.25">
      <c r="A31" t="s">
        <v>82</v>
      </c>
      <c r="B31" s="3">
        <v>4.21</v>
      </c>
      <c r="C31" s="3"/>
    </row>
    <row r="32" spans="1:6" x14ac:dyDescent="0.25">
      <c r="A32" t="s">
        <v>92</v>
      </c>
      <c r="B32" s="3">
        <v>4.26</v>
      </c>
      <c r="C32" s="3"/>
    </row>
    <row r="33" spans="1:3" x14ac:dyDescent="0.25">
      <c r="A33" t="s">
        <v>74</v>
      </c>
      <c r="B33" s="3">
        <v>4.5</v>
      </c>
      <c r="C33" s="3"/>
    </row>
    <row r="34" spans="1:3" x14ac:dyDescent="0.25">
      <c r="A34" t="s">
        <v>88</v>
      </c>
      <c r="B34" s="3">
        <v>4.82</v>
      </c>
      <c r="C34" s="3"/>
    </row>
    <row r="36" spans="1:3" x14ac:dyDescent="0.25">
      <c r="A36" t="s">
        <v>93</v>
      </c>
    </row>
    <row r="40" spans="1:3" x14ac:dyDescent="0.25">
      <c r="B40" s="3"/>
    </row>
    <row r="41" spans="1:3" x14ac:dyDescent="0.25">
      <c r="B41" s="3"/>
    </row>
  </sheetData>
  <sortState xmlns:xlrd2="http://schemas.microsoft.com/office/spreadsheetml/2017/richdata2" ref="A40:B72">
    <sortCondition ref="B40:B72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56"/>
  <sheetViews>
    <sheetView zoomScale="70" zoomScaleNormal="70" workbookViewId="0">
      <selection activeCell="I3" sqref="I2:I3"/>
    </sheetView>
  </sheetViews>
  <sheetFormatPr defaultRowHeight="15" x14ac:dyDescent="0.25"/>
  <sheetData>
    <row r="1" spans="1:14" x14ac:dyDescent="0.25">
      <c r="A1" t="s">
        <v>95</v>
      </c>
    </row>
    <row r="3" spans="1:14" x14ac:dyDescent="0.25">
      <c r="B3" t="s">
        <v>41</v>
      </c>
      <c r="C3" t="s">
        <v>47</v>
      </c>
      <c r="D3" t="s">
        <v>1</v>
      </c>
      <c r="L3" t="s">
        <v>41</v>
      </c>
      <c r="M3" t="s">
        <v>47</v>
      </c>
      <c r="N3" t="s">
        <v>1</v>
      </c>
    </row>
    <row r="4" spans="1:14" x14ac:dyDescent="0.25">
      <c r="A4" t="s">
        <v>21</v>
      </c>
      <c r="B4">
        <v>557</v>
      </c>
      <c r="C4">
        <v>141</v>
      </c>
      <c r="D4" s="11">
        <v>698</v>
      </c>
      <c r="K4" t="s">
        <v>3</v>
      </c>
      <c r="L4">
        <v>92</v>
      </c>
      <c r="M4">
        <v>14</v>
      </c>
      <c r="N4" s="11">
        <v>106</v>
      </c>
    </row>
    <row r="5" spans="1:14" x14ac:dyDescent="0.25">
      <c r="A5" t="s">
        <v>45</v>
      </c>
      <c r="B5">
        <v>541</v>
      </c>
      <c r="C5">
        <v>124</v>
      </c>
      <c r="D5" s="11">
        <v>665</v>
      </c>
      <c r="K5" t="s">
        <v>20</v>
      </c>
      <c r="L5">
        <v>116</v>
      </c>
      <c r="M5">
        <v>7</v>
      </c>
      <c r="N5" s="11">
        <v>123</v>
      </c>
    </row>
    <row r="6" spans="1:14" x14ac:dyDescent="0.25">
      <c r="A6" t="s">
        <v>15</v>
      </c>
      <c r="B6">
        <v>535</v>
      </c>
      <c r="C6">
        <v>76</v>
      </c>
      <c r="D6" s="11">
        <v>611</v>
      </c>
      <c r="K6" t="s">
        <v>29</v>
      </c>
      <c r="L6">
        <v>129</v>
      </c>
      <c r="M6">
        <v>22</v>
      </c>
      <c r="N6" s="11">
        <v>151</v>
      </c>
    </row>
    <row r="7" spans="1:14" x14ac:dyDescent="0.25">
      <c r="A7" t="s">
        <v>5</v>
      </c>
      <c r="B7">
        <v>504</v>
      </c>
      <c r="C7">
        <v>71</v>
      </c>
      <c r="D7" s="11">
        <v>575</v>
      </c>
      <c r="K7" t="s">
        <v>13</v>
      </c>
      <c r="L7">
        <v>120</v>
      </c>
      <c r="M7">
        <v>33</v>
      </c>
      <c r="N7" s="11">
        <v>153</v>
      </c>
    </row>
    <row r="8" spans="1:14" x14ac:dyDescent="0.25">
      <c r="A8" t="s">
        <v>2</v>
      </c>
      <c r="B8">
        <v>416</v>
      </c>
      <c r="C8">
        <v>125</v>
      </c>
      <c r="D8" s="11">
        <v>541</v>
      </c>
      <c r="K8" t="s">
        <v>12</v>
      </c>
      <c r="L8">
        <v>135</v>
      </c>
      <c r="M8">
        <v>22</v>
      </c>
      <c r="N8" s="11">
        <v>157</v>
      </c>
    </row>
    <row r="9" spans="1:14" x14ac:dyDescent="0.25">
      <c r="A9" t="s">
        <v>17</v>
      </c>
      <c r="B9">
        <v>373</v>
      </c>
      <c r="C9">
        <v>121</v>
      </c>
      <c r="D9" s="11">
        <v>494</v>
      </c>
      <c r="K9" t="s">
        <v>16</v>
      </c>
      <c r="L9">
        <v>164</v>
      </c>
      <c r="M9">
        <v>5</v>
      </c>
      <c r="N9" s="11">
        <v>169</v>
      </c>
    </row>
    <row r="10" spans="1:14" x14ac:dyDescent="0.25">
      <c r="A10" t="s">
        <v>8</v>
      </c>
      <c r="B10">
        <v>332</v>
      </c>
      <c r="C10">
        <v>156</v>
      </c>
      <c r="D10" s="11">
        <v>488</v>
      </c>
      <c r="K10" t="s">
        <v>14</v>
      </c>
      <c r="L10">
        <v>162</v>
      </c>
      <c r="M10">
        <v>8</v>
      </c>
      <c r="N10" s="11">
        <v>170</v>
      </c>
    </row>
    <row r="11" spans="1:14" x14ac:dyDescent="0.25">
      <c r="A11" t="s">
        <v>10</v>
      </c>
      <c r="B11">
        <v>385</v>
      </c>
      <c r="C11">
        <v>96</v>
      </c>
      <c r="D11" s="11">
        <v>481</v>
      </c>
      <c r="K11" t="s">
        <v>18</v>
      </c>
      <c r="L11">
        <v>145</v>
      </c>
      <c r="M11">
        <v>29</v>
      </c>
      <c r="N11" s="11">
        <v>174</v>
      </c>
    </row>
    <row r="12" spans="1:14" x14ac:dyDescent="0.25">
      <c r="A12" t="s">
        <v>28</v>
      </c>
      <c r="B12">
        <v>366</v>
      </c>
      <c r="C12">
        <v>112</v>
      </c>
      <c r="D12" s="11">
        <v>478</v>
      </c>
      <c r="K12" t="s">
        <v>9</v>
      </c>
      <c r="L12">
        <v>141</v>
      </c>
      <c r="M12">
        <v>35</v>
      </c>
      <c r="N12" s="11">
        <v>176</v>
      </c>
    </row>
    <row r="13" spans="1:14" x14ac:dyDescent="0.25">
      <c r="A13" t="s">
        <v>30</v>
      </c>
      <c r="B13">
        <v>346</v>
      </c>
      <c r="C13">
        <v>125</v>
      </c>
      <c r="D13" s="11">
        <v>471</v>
      </c>
      <c r="K13" t="s">
        <v>19</v>
      </c>
      <c r="L13">
        <v>155</v>
      </c>
      <c r="M13">
        <v>37</v>
      </c>
      <c r="N13" s="11">
        <v>192</v>
      </c>
    </row>
    <row r="14" spans="1:14" x14ac:dyDescent="0.25">
      <c r="A14" t="s">
        <v>26</v>
      </c>
      <c r="B14">
        <v>302</v>
      </c>
      <c r="C14">
        <v>141</v>
      </c>
      <c r="D14">
        <v>443</v>
      </c>
      <c r="K14" t="s">
        <v>22</v>
      </c>
      <c r="L14">
        <v>140</v>
      </c>
      <c r="M14">
        <v>53</v>
      </c>
      <c r="N14" s="11">
        <v>193</v>
      </c>
    </row>
    <row r="15" spans="1:14" x14ac:dyDescent="0.25">
      <c r="A15" t="s">
        <v>7</v>
      </c>
      <c r="B15">
        <v>352</v>
      </c>
      <c r="C15">
        <v>76</v>
      </c>
      <c r="D15" s="11">
        <v>428</v>
      </c>
      <c r="K15" t="s">
        <v>6</v>
      </c>
      <c r="L15">
        <v>156</v>
      </c>
      <c r="M15">
        <v>54</v>
      </c>
      <c r="N15" s="11">
        <v>210</v>
      </c>
    </row>
    <row r="16" spans="1:14" x14ac:dyDescent="0.25">
      <c r="A16" t="s">
        <v>25</v>
      </c>
      <c r="B16">
        <v>309</v>
      </c>
      <c r="C16">
        <v>67</v>
      </c>
      <c r="D16" s="11">
        <v>376</v>
      </c>
      <c r="K16" t="s">
        <v>27</v>
      </c>
      <c r="L16">
        <v>163</v>
      </c>
      <c r="M16">
        <v>50</v>
      </c>
      <c r="N16" s="11">
        <v>213</v>
      </c>
    </row>
    <row r="17" spans="1:14" x14ac:dyDescent="0.25">
      <c r="A17" t="s">
        <v>11</v>
      </c>
      <c r="B17">
        <v>251</v>
      </c>
      <c r="C17">
        <v>98</v>
      </c>
      <c r="D17" s="11">
        <v>349</v>
      </c>
      <c r="K17" t="s">
        <v>4</v>
      </c>
      <c r="L17">
        <v>189</v>
      </c>
      <c r="M17">
        <v>45</v>
      </c>
      <c r="N17" s="11">
        <v>234</v>
      </c>
    </row>
    <row r="18" spans="1:14" x14ac:dyDescent="0.25">
      <c r="A18" t="s">
        <v>23</v>
      </c>
      <c r="B18">
        <v>249</v>
      </c>
      <c r="C18">
        <v>41</v>
      </c>
      <c r="D18" s="11">
        <v>290</v>
      </c>
      <c r="K18" t="s">
        <v>24</v>
      </c>
      <c r="L18">
        <v>210</v>
      </c>
      <c r="M18">
        <v>73</v>
      </c>
      <c r="N18" s="11">
        <v>283</v>
      </c>
    </row>
    <row r="19" spans="1:14" x14ac:dyDescent="0.25">
      <c r="A19" t="s">
        <v>24</v>
      </c>
      <c r="B19">
        <v>210</v>
      </c>
      <c r="C19">
        <v>73</v>
      </c>
      <c r="D19" s="11">
        <v>283</v>
      </c>
      <c r="K19" t="s">
        <v>23</v>
      </c>
      <c r="L19">
        <v>249</v>
      </c>
      <c r="M19">
        <v>41</v>
      </c>
      <c r="N19" s="11">
        <v>290</v>
      </c>
    </row>
    <row r="20" spans="1:14" x14ac:dyDescent="0.25">
      <c r="A20" t="s">
        <v>4</v>
      </c>
      <c r="B20">
        <v>189</v>
      </c>
      <c r="C20">
        <v>45</v>
      </c>
      <c r="D20" s="11">
        <v>234</v>
      </c>
      <c r="K20" t="s">
        <v>11</v>
      </c>
      <c r="L20">
        <v>251</v>
      </c>
      <c r="M20">
        <v>98</v>
      </c>
      <c r="N20" s="11">
        <v>349</v>
      </c>
    </row>
    <row r="21" spans="1:14" x14ac:dyDescent="0.25">
      <c r="A21" t="s">
        <v>27</v>
      </c>
      <c r="B21">
        <v>163</v>
      </c>
      <c r="C21">
        <v>50</v>
      </c>
      <c r="D21" s="11">
        <v>213</v>
      </c>
      <c r="K21" t="s">
        <v>25</v>
      </c>
      <c r="L21">
        <v>309</v>
      </c>
      <c r="M21">
        <v>67</v>
      </c>
      <c r="N21" s="11">
        <v>376</v>
      </c>
    </row>
    <row r="22" spans="1:14" x14ac:dyDescent="0.25">
      <c r="A22" t="s">
        <v>6</v>
      </c>
      <c r="B22">
        <v>156</v>
      </c>
      <c r="C22">
        <v>54</v>
      </c>
      <c r="D22" s="11">
        <v>210</v>
      </c>
      <c r="K22" t="s">
        <v>7</v>
      </c>
      <c r="L22">
        <v>352</v>
      </c>
      <c r="M22">
        <v>76</v>
      </c>
      <c r="N22" s="11">
        <v>428</v>
      </c>
    </row>
    <row r="23" spans="1:14" x14ac:dyDescent="0.25">
      <c r="A23" t="s">
        <v>22</v>
      </c>
      <c r="B23">
        <v>140</v>
      </c>
      <c r="C23">
        <v>53</v>
      </c>
      <c r="D23" s="11">
        <v>193</v>
      </c>
      <c r="I23" s="8"/>
      <c r="K23" t="s">
        <v>26</v>
      </c>
      <c r="L23">
        <v>302</v>
      </c>
      <c r="M23">
        <v>141</v>
      </c>
      <c r="N23">
        <v>443</v>
      </c>
    </row>
    <row r="24" spans="1:14" x14ac:dyDescent="0.25">
      <c r="A24" t="s">
        <v>19</v>
      </c>
      <c r="B24">
        <v>155</v>
      </c>
      <c r="C24">
        <v>37</v>
      </c>
      <c r="D24" s="11">
        <v>192</v>
      </c>
      <c r="K24" t="s">
        <v>30</v>
      </c>
      <c r="L24">
        <v>346</v>
      </c>
      <c r="M24">
        <v>125</v>
      </c>
      <c r="N24" s="11">
        <v>471</v>
      </c>
    </row>
    <row r="25" spans="1:14" x14ac:dyDescent="0.25">
      <c r="A25" t="s">
        <v>9</v>
      </c>
      <c r="B25">
        <v>141</v>
      </c>
      <c r="C25">
        <v>35</v>
      </c>
      <c r="D25" s="11">
        <v>176</v>
      </c>
      <c r="K25" t="s">
        <v>28</v>
      </c>
      <c r="L25">
        <v>366</v>
      </c>
      <c r="M25">
        <v>112</v>
      </c>
      <c r="N25" s="11">
        <v>478</v>
      </c>
    </row>
    <row r="26" spans="1:14" x14ac:dyDescent="0.25">
      <c r="A26" t="s">
        <v>18</v>
      </c>
      <c r="B26">
        <v>145</v>
      </c>
      <c r="C26">
        <v>29</v>
      </c>
      <c r="D26" s="11">
        <v>174</v>
      </c>
      <c r="K26" t="s">
        <v>10</v>
      </c>
      <c r="L26">
        <v>385</v>
      </c>
      <c r="M26">
        <v>96</v>
      </c>
      <c r="N26" s="11">
        <v>481</v>
      </c>
    </row>
    <row r="27" spans="1:14" x14ac:dyDescent="0.25">
      <c r="A27" t="s">
        <v>14</v>
      </c>
      <c r="B27">
        <v>162</v>
      </c>
      <c r="C27">
        <v>8</v>
      </c>
      <c r="D27" s="11">
        <v>170</v>
      </c>
      <c r="K27" t="s">
        <v>8</v>
      </c>
      <c r="L27">
        <v>332</v>
      </c>
      <c r="M27">
        <v>156</v>
      </c>
      <c r="N27" s="11">
        <v>488</v>
      </c>
    </row>
    <row r="28" spans="1:14" x14ac:dyDescent="0.25">
      <c r="A28" t="s">
        <v>16</v>
      </c>
      <c r="B28">
        <v>164</v>
      </c>
      <c r="C28">
        <v>5</v>
      </c>
      <c r="D28" s="11">
        <v>169</v>
      </c>
      <c r="K28" t="s">
        <v>17</v>
      </c>
      <c r="L28">
        <v>373</v>
      </c>
      <c r="M28">
        <v>121</v>
      </c>
      <c r="N28" s="11">
        <v>494</v>
      </c>
    </row>
    <row r="29" spans="1:14" x14ac:dyDescent="0.25">
      <c r="A29" t="s">
        <v>12</v>
      </c>
      <c r="B29">
        <v>135</v>
      </c>
      <c r="C29">
        <v>22</v>
      </c>
      <c r="D29" s="11">
        <v>157</v>
      </c>
      <c r="K29" t="s">
        <v>2</v>
      </c>
      <c r="L29">
        <v>416</v>
      </c>
      <c r="M29">
        <v>125</v>
      </c>
      <c r="N29" s="11">
        <v>541</v>
      </c>
    </row>
    <row r="30" spans="1:14" x14ac:dyDescent="0.25">
      <c r="A30" t="s">
        <v>13</v>
      </c>
      <c r="B30">
        <v>120</v>
      </c>
      <c r="C30">
        <v>33</v>
      </c>
      <c r="D30" s="11">
        <v>153</v>
      </c>
      <c r="K30" t="s">
        <v>5</v>
      </c>
      <c r="L30">
        <v>504</v>
      </c>
      <c r="M30">
        <v>71</v>
      </c>
      <c r="N30" s="11">
        <v>575</v>
      </c>
    </row>
    <row r="31" spans="1:14" x14ac:dyDescent="0.25">
      <c r="A31" t="s">
        <v>29</v>
      </c>
      <c r="B31">
        <v>129</v>
      </c>
      <c r="C31">
        <v>22</v>
      </c>
      <c r="D31" s="11">
        <v>151</v>
      </c>
      <c r="K31" t="s">
        <v>15</v>
      </c>
      <c r="L31">
        <v>535</v>
      </c>
      <c r="M31">
        <v>76</v>
      </c>
      <c r="N31" s="11">
        <v>611</v>
      </c>
    </row>
    <row r="32" spans="1:14" x14ac:dyDescent="0.25">
      <c r="A32" t="s">
        <v>20</v>
      </c>
      <c r="B32">
        <v>116</v>
      </c>
      <c r="C32">
        <v>7</v>
      </c>
      <c r="D32" s="11">
        <v>123</v>
      </c>
      <c r="K32" t="s">
        <v>45</v>
      </c>
      <c r="L32">
        <v>541</v>
      </c>
      <c r="M32">
        <v>124</v>
      </c>
      <c r="N32" s="11">
        <v>665</v>
      </c>
    </row>
    <row r="33" spans="1:14" x14ac:dyDescent="0.25">
      <c r="A33" t="s">
        <v>3</v>
      </c>
      <c r="B33">
        <v>92</v>
      </c>
      <c r="C33">
        <v>14</v>
      </c>
      <c r="D33" s="11">
        <v>106</v>
      </c>
      <c r="K33" t="s">
        <v>21</v>
      </c>
      <c r="L33">
        <v>557</v>
      </c>
      <c r="M33">
        <v>141</v>
      </c>
      <c r="N33" s="11">
        <v>698</v>
      </c>
    </row>
    <row r="35" spans="1:14" x14ac:dyDescent="0.25">
      <c r="A35" t="s">
        <v>31</v>
      </c>
    </row>
    <row r="36" spans="1:14" x14ac:dyDescent="0.25">
      <c r="A36" t="s">
        <v>50</v>
      </c>
    </row>
    <row r="56" spans="17:17" x14ac:dyDescent="0.25">
      <c r="Q56" s="12"/>
    </row>
  </sheetData>
  <sortState xmlns:xlrd2="http://schemas.microsoft.com/office/spreadsheetml/2017/richdata2" ref="K4:N33">
    <sortCondition ref="N4:N33"/>
  </sortState>
  <conditionalFormatting sqref="E4:E3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59"/>
  <sheetViews>
    <sheetView workbookViewId="0">
      <selection activeCell="D3" sqref="D2:D3"/>
    </sheetView>
  </sheetViews>
  <sheetFormatPr defaultRowHeight="15" x14ac:dyDescent="0.25"/>
  <cols>
    <col min="1" max="1" width="18.7109375" customWidth="1"/>
    <col min="26" max="26" width="9.42578125" bestFit="1" customWidth="1"/>
  </cols>
  <sheetData>
    <row r="1" spans="1:9" x14ac:dyDescent="0.25">
      <c r="A1" s="4" t="s">
        <v>96</v>
      </c>
    </row>
    <row r="2" spans="1:9" x14ac:dyDescent="0.25">
      <c r="A2" t="s">
        <v>8</v>
      </c>
      <c r="B2" s="2">
        <v>0.31967213114754101</v>
      </c>
      <c r="C2" s="2"/>
      <c r="F2" s="7"/>
      <c r="I2" s="2"/>
    </row>
    <row r="3" spans="1:9" x14ac:dyDescent="0.25">
      <c r="A3" t="s">
        <v>26</v>
      </c>
      <c r="B3" s="2">
        <v>0.31828442437923249</v>
      </c>
      <c r="C3" s="2"/>
      <c r="F3" s="7"/>
      <c r="I3" s="2"/>
    </row>
    <row r="4" spans="1:9" x14ac:dyDescent="0.25">
      <c r="A4" t="s">
        <v>11</v>
      </c>
      <c r="B4" s="2">
        <v>0.28080229226361031</v>
      </c>
      <c r="C4" s="2"/>
      <c r="F4" s="7"/>
      <c r="G4" s="7"/>
      <c r="I4" s="2"/>
    </row>
    <row r="5" spans="1:9" x14ac:dyDescent="0.25">
      <c r="A5" t="s">
        <v>22</v>
      </c>
      <c r="B5" s="2">
        <v>0.27461139896373055</v>
      </c>
      <c r="C5" s="2"/>
      <c r="F5" s="7"/>
      <c r="G5" s="7"/>
      <c r="I5" s="2"/>
    </row>
    <row r="6" spans="1:9" x14ac:dyDescent="0.25">
      <c r="A6" t="s">
        <v>30</v>
      </c>
      <c r="B6" s="2">
        <v>0.26539278131634819</v>
      </c>
      <c r="C6" s="2"/>
      <c r="F6" s="7"/>
      <c r="G6" s="7"/>
      <c r="I6" s="2"/>
    </row>
    <row r="7" spans="1:9" x14ac:dyDescent="0.25">
      <c r="A7" t="s">
        <v>24</v>
      </c>
      <c r="B7" s="2">
        <v>0.25795053003533569</v>
      </c>
      <c r="C7" s="2"/>
      <c r="F7" s="7"/>
      <c r="G7" s="7"/>
      <c r="I7" s="2"/>
    </row>
    <row r="8" spans="1:9" x14ac:dyDescent="0.25">
      <c r="A8" t="s">
        <v>6</v>
      </c>
      <c r="B8" s="2">
        <v>0.25714285714285712</v>
      </c>
      <c r="C8" s="2"/>
      <c r="F8" s="7"/>
      <c r="G8" s="7"/>
      <c r="I8" s="2"/>
    </row>
    <row r="9" spans="1:9" x14ac:dyDescent="0.25">
      <c r="A9" t="s">
        <v>17</v>
      </c>
      <c r="B9" s="2">
        <v>0.24493927125506074</v>
      </c>
      <c r="C9" s="2"/>
      <c r="F9" s="7"/>
      <c r="G9" s="7"/>
      <c r="I9" s="2"/>
    </row>
    <row r="10" spans="1:9" x14ac:dyDescent="0.25">
      <c r="A10" t="s">
        <v>27</v>
      </c>
      <c r="B10" s="2">
        <v>0.23474178403755869</v>
      </c>
      <c r="C10" s="2"/>
      <c r="F10" s="7"/>
      <c r="G10" s="7"/>
      <c r="I10" s="2"/>
    </row>
    <row r="11" spans="1:9" x14ac:dyDescent="0.25">
      <c r="A11" t="s">
        <v>28</v>
      </c>
      <c r="B11" s="2">
        <v>0.23430962343096234</v>
      </c>
      <c r="C11" s="2"/>
      <c r="F11" s="7"/>
      <c r="G11" s="7"/>
      <c r="I11" s="2"/>
    </row>
    <row r="12" spans="1:9" x14ac:dyDescent="0.25">
      <c r="A12" t="s">
        <v>2</v>
      </c>
      <c r="B12" s="2">
        <v>0.23105360443622922</v>
      </c>
      <c r="C12" s="2"/>
      <c r="F12" s="7"/>
      <c r="G12" s="7"/>
      <c r="I12" s="2"/>
    </row>
    <row r="13" spans="1:9" x14ac:dyDescent="0.25">
      <c r="A13" t="s">
        <v>13</v>
      </c>
      <c r="B13" s="2">
        <v>0.21568627450980393</v>
      </c>
      <c r="C13" s="2"/>
      <c r="F13" s="7"/>
      <c r="I13" s="2"/>
    </row>
    <row r="14" spans="1:9" x14ac:dyDescent="0.25">
      <c r="A14" t="s">
        <v>21</v>
      </c>
      <c r="B14" s="2">
        <v>0.2020057306590258</v>
      </c>
      <c r="C14" s="2"/>
      <c r="F14" s="7"/>
      <c r="G14" s="7"/>
      <c r="I14" s="2"/>
    </row>
    <row r="15" spans="1:9" x14ac:dyDescent="0.25">
      <c r="A15" t="s">
        <v>10</v>
      </c>
      <c r="B15" s="2">
        <v>0.1995841995841996</v>
      </c>
      <c r="C15" s="2"/>
      <c r="F15" s="7"/>
      <c r="G15" s="7"/>
      <c r="I15" s="2"/>
    </row>
    <row r="16" spans="1:9" x14ac:dyDescent="0.25">
      <c r="A16" t="s">
        <v>9</v>
      </c>
      <c r="B16" s="2">
        <v>0.19886363636363635</v>
      </c>
      <c r="C16" s="2"/>
      <c r="F16" s="7"/>
      <c r="G16" s="7"/>
      <c r="I16" s="2"/>
    </row>
    <row r="17" spans="1:9" x14ac:dyDescent="0.25">
      <c r="A17" t="s">
        <v>19</v>
      </c>
      <c r="B17" s="2">
        <v>0.19270833333333334</v>
      </c>
      <c r="C17" s="2"/>
      <c r="F17" s="7"/>
      <c r="G17" s="7"/>
      <c r="I17" s="2"/>
    </row>
    <row r="18" spans="1:9" x14ac:dyDescent="0.25">
      <c r="A18" t="s">
        <v>4</v>
      </c>
      <c r="B18" s="2">
        <v>0.19230769230769232</v>
      </c>
      <c r="C18" s="2"/>
      <c r="F18" s="7"/>
      <c r="G18" s="7"/>
      <c r="I18" s="2"/>
    </row>
    <row r="19" spans="1:9" x14ac:dyDescent="0.25">
      <c r="A19" t="s">
        <v>45</v>
      </c>
      <c r="B19" s="2">
        <v>0.18646616541353384</v>
      </c>
      <c r="C19" s="2"/>
      <c r="F19" s="7"/>
      <c r="G19" s="7"/>
      <c r="I19" s="2"/>
    </row>
    <row r="20" spans="1:9" x14ac:dyDescent="0.25">
      <c r="A20" t="s">
        <v>25</v>
      </c>
      <c r="B20" s="2">
        <v>0.17819148936170212</v>
      </c>
      <c r="C20" s="2"/>
      <c r="F20" s="7"/>
      <c r="G20" s="7"/>
      <c r="I20" s="2"/>
    </row>
    <row r="21" spans="1:9" x14ac:dyDescent="0.25">
      <c r="A21" t="s">
        <v>7</v>
      </c>
      <c r="B21" s="2">
        <v>0.17757009345794392</v>
      </c>
      <c r="C21" s="2"/>
      <c r="F21" s="7"/>
      <c r="G21" s="7"/>
      <c r="I21" s="2"/>
    </row>
    <row r="22" spans="1:9" x14ac:dyDescent="0.25">
      <c r="A22" t="s">
        <v>18</v>
      </c>
      <c r="B22" s="2">
        <v>0.16666666666666666</v>
      </c>
      <c r="C22" s="2"/>
      <c r="F22" s="7"/>
      <c r="G22" s="7"/>
      <c r="I22" s="2"/>
    </row>
    <row r="23" spans="1:9" x14ac:dyDescent="0.25">
      <c r="A23" t="s">
        <v>29</v>
      </c>
      <c r="B23" s="2">
        <v>0.14569536423841059</v>
      </c>
      <c r="C23" s="2"/>
      <c r="F23" s="7"/>
      <c r="G23" s="7"/>
      <c r="I23" s="2"/>
    </row>
    <row r="24" spans="1:9" x14ac:dyDescent="0.25">
      <c r="A24" t="s">
        <v>23</v>
      </c>
      <c r="B24" s="2">
        <v>0.14137931034482759</v>
      </c>
      <c r="C24" s="2"/>
      <c r="F24" s="7"/>
      <c r="I24" s="2"/>
    </row>
    <row r="25" spans="1:9" x14ac:dyDescent="0.25">
      <c r="A25" t="s">
        <v>12</v>
      </c>
      <c r="B25" s="2">
        <v>0.14012738853503184</v>
      </c>
      <c r="C25" s="2"/>
      <c r="F25" s="7"/>
      <c r="G25" s="7"/>
      <c r="I25" s="2"/>
    </row>
    <row r="26" spans="1:9" x14ac:dyDescent="0.25">
      <c r="A26" t="s">
        <v>3</v>
      </c>
      <c r="B26" s="2">
        <v>0.13207547169811321</v>
      </c>
      <c r="C26" s="2"/>
      <c r="F26" s="7"/>
      <c r="G26" s="7"/>
      <c r="I26" s="2"/>
    </row>
    <row r="27" spans="1:9" x14ac:dyDescent="0.25">
      <c r="A27" t="s">
        <v>15</v>
      </c>
      <c r="B27" s="2">
        <v>0.12438625204582651</v>
      </c>
      <c r="C27" s="2"/>
      <c r="F27" s="7"/>
      <c r="I27" s="2"/>
    </row>
    <row r="28" spans="1:9" x14ac:dyDescent="0.25">
      <c r="A28" t="s">
        <v>5</v>
      </c>
      <c r="B28" s="2">
        <v>0.12347826086956522</v>
      </c>
      <c r="C28" s="2"/>
      <c r="F28" s="7"/>
      <c r="I28" s="2"/>
    </row>
    <row r="29" spans="1:9" x14ac:dyDescent="0.25">
      <c r="A29" t="s">
        <v>20</v>
      </c>
      <c r="B29" s="2">
        <v>5.6910569105691054E-2</v>
      </c>
      <c r="C29" s="2"/>
      <c r="F29" s="7"/>
      <c r="I29" s="2"/>
    </row>
    <row r="30" spans="1:9" x14ac:dyDescent="0.25">
      <c r="A30" t="s">
        <v>14</v>
      </c>
      <c r="B30" s="2">
        <v>4.7058823529411764E-2</v>
      </c>
      <c r="C30" s="2"/>
      <c r="F30" s="7"/>
      <c r="I30" s="2"/>
    </row>
    <row r="31" spans="1:9" x14ac:dyDescent="0.25">
      <c r="A31" t="s">
        <v>16</v>
      </c>
      <c r="B31" s="2">
        <v>2.9585798816568046E-2</v>
      </c>
      <c r="C31" s="2"/>
      <c r="F31" s="7"/>
      <c r="I31" s="2"/>
    </row>
    <row r="32" spans="1:9" x14ac:dyDescent="0.25">
      <c r="F32" s="7"/>
      <c r="I32" s="2"/>
    </row>
    <row r="33" spans="6:9" x14ac:dyDescent="0.25">
      <c r="F33" s="7"/>
      <c r="I33" s="2"/>
    </row>
    <row r="34" spans="6:9" x14ac:dyDescent="0.25">
      <c r="I34" s="2"/>
    </row>
    <row r="35" spans="6:9" x14ac:dyDescent="0.25">
      <c r="G35" s="7"/>
      <c r="I35" s="2"/>
    </row>
    <row r="36" spans="6:9" x14ac:dyDescent="0.25">
      <c r="I36" s="2"/>
    </row>
    <row r="37" spans="6:9" x14ac:dyDescent="0.25">
      <c r="I37" s="2"/>
    </row>
    <row r="38" spans="6:9" x14ac:dyDescent="0.25">
      <c r="G38" s="7"/>
      <c r="I38" s="2"/>
    </row>
    <row r="39" spans="6:9" x14ac:dyDescent="0.25">
      <c r="I39" s="2"/>
    </row>
    <row r="40" spans="6:9" x14ac:dyDescent="0.25">
      <c r="G40" s="7"/>
      <c r="I40" s="2"/>
    </row>
    <row r="41" spans="6:9" x14ac:dyDescent="0.25">
      <c r="I41" s="2"/>
    </row>
    <row r="42" spans="6:9" x14ac:dyDescent="0.25">
      <c r="I42" s="2"/>
    </row>
    <row r="43" spans="6:9" x14ac:dyDescent="0.25">
      <c r="I43" s="2"/>
    </row>
    <row r="44" spans="6:9" x14ac:dyDescent="0.25">
      <c r="I44" s="2"/>
    </row>
    <row r="45" spans="6:9" x14ac:dyDescent="0.25">
      <c r="G45" s="7"/>
      <c r="I45" s="2"/>
    </row>
    <row r="46" spans="6:9" x14ac:dyDescent="0.25">
      <c r="I46" s="2"/>
    </row>
    <row r="47" spans="6:9" x14ac:dyDescent="0.25">
      <c r="I47" s="2"/>
    </row>
    <row r="48" spans="6:9" x14ac:dyDescent="0.25">
      <c r="I48" s="2"/>
    </row>
    <row r="49" spans="7:10" x14ac:dyDescent="0.25">
      <c r="I49" s="2"/>
    </row>
    <row r="50" spans="7:10" x14ac:dyDescent="0.25">
      <c r="I50" s="2"/>
    </row>
    <row r="51" spans="7:10" x14ac:dyDescent="0.25">
      <c r="I51" s="2"/>
    </row>
    <row r="52" spans="7:10" x14ac:dyDescent="0.25">
      <c r="I52" s="2"/>
    </row>
    <row r="53" spans="7:10" x14ac:dyDescent="0.25">
      <c r="G53" s="7"/>
      <c r="I53" s="2"/>
    </row>
    <row r="54" spans="7:10" x14ac:dyDescent="0.25">
      <c r="G54" s="7"/>
      <c r="J54" s="2"/>
    </row>
    <row r="55" spans="7:10" x14ac:dyDescent="0.25">
      <c r="I55" s="2"/>
    </row>
    <row r="56" spans="7:10" x14ac:dyDescent="0.25">
      <c r="I56" s="2"/>
    </row>
    <row r="57" spans="7:10" x14ac:dyDescent="0.25">
      <c r="I57" s="2"/>
    </row>
    <row r="58" spans="7:10" x14ac:dyDescent="0.25">
      <c r="I58" s="2"/>
    </row>
    <row r="59" spans="7:10" x14ac:dyDescent="0.25">
      <c r="I59" s="2"/>
    </row>
  </sheetData>
  <sortState xmlns:xlrd2="http://schemas.microsoft.com/office/spreadsheetml/2017/richdata2" ref="G27:K57">
    <sortCondition descending="1" ref="K27:K57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70"/>
  <sheetViews>
    <sheetView zoomScale="70" zoomScaleNormal="70" workbookViewId="0">
      <selection activeCell="B34" sqref="B33:B34"/>
    </sheetView>
  </sheetViews>
  <sheetFormatPr defaultRowHeight="15" x14ac:dyDescent="0.25"/>
  <cols>
    <col min="1" max="1" width="41.85546875" bestFit="1" customWidth="1"/>
    <col min="6" max="6" width="14.140625" customWidth="1"/>
    <col min="16" max="16" width="12.7109375" bestFit="1" customWidth="1"/>
  </cols>
  <sheetData>
    <row r="1" spans="1:18" x14ac:dyDescent="0.25">
      <c r="A1" t="s">
        <v>97</v>
      </c>
    </row>
    <row r="3" spans="1:18" x14ac:dyDescent="0.25">
      <c r="B3" t="s">
        <v>42</v>
      </c>
      <c r="I3" t="s">
        <v>42</v>
      </c>
    </row>
    <row r="4" spans="1:18" x14ac:dyDescent="0.25">
      <c r="A4" t="s">
        <v>101</v>
      </c>
      <c r="B4">
        <v>253.84615384615378</v>
      </c>
      <c r="D4" s="6"/>
      <c r="E4" s="6"/>
      <c r="F4" s="9"/>
      <c r="G4" s="3"/>
      <c r="H4" t="s">
        <v>107</v>
      </c>
      <c r="I4">
        <v>-8.5334821428571512</v>
      </c>
    </row>
    <row r="5" spans="1:18" x14ac:dyDescent="0.25">
      <c r="A5" t="s">
        <v>120</v>
      </c>
      <c r="B5">
        <v>154.76190476190476</v>
      </c>
      <c r="D5" s="6"/>
      <c r="E5" s="6"/>
      <c r="F5" s="10"/>
      <c r="G5" s="3"/>
      <c r="H5" t="s">
        <v>111</v>
      </c>
      <c r="I5">
        <v>20.57500000000001</v>
      </c>
      <c r="P5" s="2"/>
      <c r="R5" s="2"/>
    </row>
    <row r="6" spans="1:18" x14ac:dyDescent="0.25">
      <c r="A6" t="s">
        <v>114</v>
      </c>
      <c r="B6">
        <v>151.28686440677964</v>
      </c>
      <c r="D6" s="6"/>
      <c r="E6" s="6"/>
      <c r="F6" s="10"/>
      <c r="G6" s="3"/>
      <c r="H6" t="s">
        <v>123</v>
      </c>
      <c r="I6">
        <v>22.151898734177223</v>
      </c>
      <c r="P6" s="2"/>
    </row>
    <row r="7" spans="1:18" x14ac:dyDescent="0.25">
      <c r="A7" t="s">
        <v>122</v>
      </c>
      <c r="B7">
        <v>140.01714285714283</v>
      </c>
      <c r="D7" s="6"/>
      <c r="E7" s="6"/>
      <c r="F7" s="10"/>
      <c r="G7" s="3"/>
      <c r="H7" t="s">
        <v>112</v>
      </c>
      <c r="I7">
        <v>22.324550898203576</v>
      </c>
      <c r="P7" s="2"/>
    </row>
    <row r="8" spans="1:18" x14ac:dyDescent="0.25">
      <c r="A8" t="s">
        <v>124</v>
      </c>
      <c r="B8">
        <v>138.24292237442927</v>
      </c>
      <c r="D8" s="6"/>
      <c r="E8" s="6"/>
      <c r="F8" s="10"/>
      <c r="G8" s="3"/>
      <c r="H8" t="s">
        <v>108</v>
      </c>
      <c r="I8">
        <v>27.069587628865975</v>
      </c>
      <c r="P8" s="2"/>
    </row>
    <row r="9" spans="1:18" x14ac:dyDescent="0.25">
      <c r="A9" t="s">
        <v>105</v>
      </c>
      <c r="B9">
        <v>131.57215189873409</v>
      </c>
      <c r="D9" s="6"/>
      <c r="E9" s="6"/>
      <c r="F9" s="10"/>
      <c r="G9" s="3"/>
      <c r="H9" t="s">
        <v>16</v>
      </c>
      <c r="I9">
        <v>28.824561403508774</v>
      </c>
      <c r="P9" s="2"/>
    </row>
    <row r="10" spans="1:18" x14ac:dyDescent="0.25">
      <c r="A10" t="s">
        <v>113</v>
      </c>
      <c r="B10">
        <v>126.16525423728811</v>
      </c>
      <c r="D10" s="6"/>
      <c r="E10" s="6"/>
      <c r="F10" s="10"/>
      <c r="G10" s="3"/>
      <c r="H10" t="s">
        <v>109</v>
      </c>
      <c r="I10">
        <v>36.261538461538457</v>
      </c>
      <c r="P10" s="2"/>
    </row>
    <row r="11" spans="1:18" x14ac:dyDescent="0.25">
      <c r="A11" t="s">
        <v>102</v>
      </c>
      <c r="B11">
        <v>102.17391304347827</v>
      </c>
      <c r="D11" s="6"/>
      <c r="E11" s="6"/>
      <c r="F11" s="10"/>
      <c r="G11" s="3"/>
      <c r="H11" t="s">
        <v>7</v>
      </c>
      <c r="I11">
        <v>37.473154981549797</v>
      </c>
      <c r="R11" s="2"/>
    </row>
    <row r="12" spans="1:18" x14ac:dyDescent="0.25">
      <c r="A12" t="s">
        <v>119</v>
      </c>
      <c r="B12">
        <v>100</v>
      </c>
      <c r="D12" s="6"/>
      <c r="E12" s="6"/>
      <c r="F12" s="10"/>
      <c r="G12" s="3"/>
      <c r="H12" t="s">
        <v>19</v>
      </c>
      <c r="I12">
        <v>37.476844262295096</v>
      </c>
      <c r="R12" s="2"/>
    </row>
    <row r="13" spans="1:18" x14ac:dyDescent="0.25">
      <c r="A13" t="s">
        <v>121</v>
      </c>
      <c r="B13">
        <v>82.057913669064746</v>
      </c>
      <c r="D13" s="6"/>
      <c r="E13" s="6"/>
      <c r="F13" s="10"/>
      <c r="G13" s="3"/>
      <c r="H13" t="s">
        <v>125</v>
      </c>
      <c r="I13">
        <v>38.211060249031689</v>
      </c>
      <c r="R13" s="2"/>
    </row>
    <row r="14" spans="1:18" x14ac:dyDescent="0.25">
      <c r="A14" t="s">
        <v>116</v>
      </c>
      <c r="B14">
        <v>69.230769230769226</v>
      </c>
      <c r="D14" s="6"/>
      <c r="E14" s="6"/>
      <c r="F14" s="10"/>
      <c r="G14" s="3"/>
      <c r="H14" t="s">
        <v>99</v>
      </c>
      <c r="I14">
        <v>43.193009118541049</v>
      </c>
      <c r="R14" s="2"/>
    </row>
    <row r="15" spans="1:18" x14ac:dyDescent="0.25">
      <c r="A15" t="s">
        <v>115</v>
      </c>
      <c r="B15">
        <v>64.853482972136248</v>
      </c>
      <c r="D15" s="6"/>
      <c r="E15" s="6"/>
      <c r="F15" s="10"/>
      <c r="G15" s="3"/>
      <c r="H15" t="s">
        <v>117</v>
      </c>
      <c r="I15">
        <v>44.400167785234899</v>
      </c>
      <c r="R15" s="2"/>
    </row>
    <row r="16" spans="1:18" x14ac:dyDescent="0.25">
      <c r="A16" t="s">
        <v>118</v>
      </c>
      <c r="B16">
        <v>55.593750000000021</v>
      </c>
      <c r="D16" s="6"/>
      <c r="E16" s="6"/>
      <c r="F16" s="10"/>
      <c r="G16" s="3"/>
      <c r="H16" t="s">
        <v>103</v>
      </c>
      <c r="I16">
        <v>44.797687861271676</v>
      </c>
      <c r="R16" s="2"/>
    </row>
    <row r="17" spans="1:18" x14ac:dyDescent="0.25">
      <c r="A17" t="s">
        <v>104</v>
      </c>
      <c r="B17">
        <v>49.36379928315413</v>
      </c>
      <c r="D17" s="6"/>
      <c r="E17" s="6"/>
      <c r="F17" s="10"/>
      <c r="G17" s="3"/>
      <c r="H17" t="s">
        <v>106</v>
      </c>
      <c r="I17">
        <v>45.075692041522487</v>
      </c>
      <c r="R17" s="2"/>
    </row>
    <row r="18" spans="1:18" x14ac:dyDescent="0.25">
      <c r="A18" t="s">
        <v>110</v>
      </c>
      <c r="B18">
        <v>48.323641304347852</v>
      </c>
      <c r="D18" s="6"/>
      <c r="E18" s="6"/>
      <c r="F18" s="10"/>
      <c r="G18" s="3"/>
      <c r="H18" t="s">
        <v>110</v>
      </c>
      <c r="I18">
        <v>48.323641304347852</v>
      </c>
      <c r="J18" s="3"/>
      <c r="R18" s="2"/>
    </row>
    <row r="19" spans="1:18" x14ac:dyDescent="0.25">
      <c r="A19" t="s">
        <v>106</v>
      </c>
      <c r="B19">
        <v>45.075692041522487</v>
      </c>
      <c r="D19" s="6"/>
      <c r="E19" s="6"/>
      <c r="F19" s="10"/>
      <c r="G19" s="3"/>
      <c r="H19" t="s">
        <v>104</v>
      </c>
      <c r="I19">
        <v>49.36379928315413</v>
      </c>
      <c r="R19" s="2"/>
    </row>
    <row r="20" spans="1:18" x14ac:dyDescent="0.25">
      <c r="A20" t="s">
        <v>103</v>
      </c>
      <c r="B20">
        <v>44.797687861271676</v>
      </c>
      <c r="D20" s="6"/>
      <c r="E20" s="6"/>
      <c r="F20" s="10"/>
      <c r="G20" s="3"/>
      <c r="H20" t="s">
        <v>118</v>
      </c>
      <c r="I20">
        <v>55.593750000000021</v>
      </c>
      <c r="R20" s="2"/>
    </row>
    <row r="21" spans="1:18" x14ac:dyDescent="0.25">
      <c r="A21" t="s">
        <v>117</v>
      </c>
      <c r="B21">
        <v>44.400167785234899</v>
      </c>
      <c r="D21" s="6"/>
      <c r="E21" s="6"/>
      <c r="F21" s="10"/>
      <c r="G21" s="3"/>
      <c r="H21" t="s">
        <v>115</v>
      </c>
      <c r="I21">
        <v>64.853482972136248</v>
      </c>
      <c r="R21" s="2"/>
    </row>
    <row r="22" spans="1:18" x14ac:dyDescent="0.25">
      <c r="A22" t="s">
        <v>99</v>
      </c>
      <c r="B22">
        <v>43.193009118541049</v>
      </c>
      <c r="D22" s="6"/>
      <c r="E22" s="6"/>
      <c r="F22" s="10"/>
      <c r="G22" s="3"/>
      <c r="H22" t="s">
        <v>116</v>
      </c>
      <c r="I22">
        <v>69.230769230769226</v>
      </c>
      <c r="R22" s="2"/>
    </row>
    <row r="23" spans="1:18" x14ac:dyDescent="0.25">
      <c r="A23" t="s">
        <v>125</v>
      </c>
      <c r="B23">
        <v>38.211060249031689</v>
      </c>
      <c r="D23" s="6"/>
      <c r="F23" s="10"/>
      <c r="G23" s="3"/>
      <c r="H23" t="s">
        <v>121</v>
      </c>
      <c r="I23">
        <v>82.057913669064746</v>
      </c>
      <c r="R23" s="2"/>
    </row>
    <row r="24" spans="1:18" x14ac:dyDescent="0.25">
      <c r="A24" t="s">
        <v>19</v>
      </c>
      <c r="B24">
        <v>37.476844262295096</v>
      </c>
      <c r="D24" s="6"/>
      <c r="E24" s="6"/>
      <c r="F24" s="10"/>
      <c r="G24" s="3"/>
      <c r="H24" t="s">
        <v>119</v>
      </c>
      <c r="I24">
        <v>100</v>
      </c>
      <c r="R24" s="2"/>
    </row>
    <row r="25" spans="1:18" x14ac:dyDescent="0.25">
      <c r="A25" t="s">
        <v>7</v>
      </c>
      <c r="B25">
        <v>37.473154981549797</v>
      </c>
      <c r="D25" s="6"/>
      <c r="E25" s="6"/>
      <c r="F25" s="10"/>
      <c r="G25" s="3"/>
      <c r="H25" t="s">
        <v>102</v>
      </c>
      <c r="I25">
        <v>102.17391304347827</v>
      </c>
      <c r="R25" s="2"/>
    </row>
    <row r="26" spans="1:18" x14ac:dyDescent="0.25">
      <c r="A26" t="s">
        <v>109</v>
      </c>
      <c r="B26">
        <v>36.261538461538457</v>
      </c>
      <c r="D26" s="6"/>
      <c r="E26" s="6"/>
      <c r="F26" s="10"/>
      <c r="G26" s="3"/>
      <c r="H26" t="s">
        <v>113</v>
      </c>
      <c r="I26">
        <v>126.16525423728811</v>
      </c>
      <c r="R26" s="2"/>
    </row>
    <row r="27" spans="1:18" x14ac:dyDescent="0.25">
      <c r="A27" t="s">
        <v>16</v>
      </c>
      <c r="B27">
        <v>28.824561403508774</v>
      </c>
      <c r="D27" s="6"/>
      <c r="E27" s="6"/>
      <c r="F27" s="10"/>
      <c r="G27" s="3"/>
      <c r="H27" t="s">
        <v>105</v>
      </c>
      <c r="I27">
        <v>131.57215189873409</v>
      </c>
      <c r="R27" s="2"/>
    </row>
    <row r="28" spans="1:18" x14ac:dyDescent="0.25">
      <c r="A28" t="s">
        <v>108</v>
      </c>
      <c r="B28">
        <v>27.069587628865975</v>
      </c>
      <c r="D28" s="6"/>
      <c r="E28" s="6"/>
      <c r="F28" s="10"/>
      <c r="G28" s="3"/>
      <c r="H28" t="s">
        <v>124</v>
      </c>
      <c r="I28">
        <v>138.24292237442927</v>
      </c>
      <c r="R28" s="2"/>
    </row>
    <row r="29" spans="1:18" x14ac:dyDescent="0.25">
      <c r="A29" t="s">
        <v>112</v>
      </c>
      <c r="B29">
        <v>22.324550898203576</v>
      </c>
      <c r="D29" s="6"/>
      <c r="E29" s="6"/>
      <c r="F29" s="10"/>
      <c r="G29" s="3"/>
      <c r="H29" t="s">
        <v>122</v>
      </c>
      <c r="I29">
        <v>140.01714285714283</v>
      </c>
      <c r="R29" s="2"/>
    </row>
    <row r="30" spans="1:18" x14ac:dyDescent="0.25">
      <c r="A30" t="s">
        <v>123</v>
      </c>
      <c r="B30">
        <v>22.151898734177223</v>
      </c>
      <c r="D30" s="6"/>
      <c r="E30" s="6"/>
      <c r="F30" s="10"/>
      <c r="H30" t="s">
        <v>114</v>
      </c>
      <c r="I30">
        <v>151.28686440677964</v>
      </c>
      <c r="R30" s="2"/>
    </row>
    <row r="31" spans="1:18" x14ac:dyDescent="0.25">
      <c r="A31" t="s">
        <v>111</v>
      </c>
      <c r="B31">
        <v>20.57500000000001</v>
      </c>
      <c r="D31" s="6"/>
      <c r="E31" s="6"/>
      <c r="F31" s="10"/>
      <c r="G31" s="3"/>
      <c r="H31" t="s">
        <v>120</v>
      </c>
      <c r="I31">
        <v>154.76190476190476</v>
      </c>
      <c r="R31" s="2"/>
    </row>
    <row r="32" spans="1:18" x14ac:dyDescent="0.25">
      <c r="A32" t="s">
        <v>107</v>
      </c>
      <c r="B32">
        <v>-8.5334821428571512</v>
      </c>
      <c r="D32" s="6"/>
      <c r="E32" s="6"/>
      <c r="F32" s="10"/>
      <c r="G32" s="3"/>
      <c r="H32" s="6" t="s">
        <v>101</v>
      </c>
      <c r="I32">
        <v>253.84615384615378</v>
      </c>
      <c r="R32" s="2"/>
    </row>
    <row r="33" spans="2:18" x14ac:dyDescent="0.25">
      <c r="B33" s="6"/>
      <c r="C33" s="6"/>
      <c r="D33" s="6"/>
      <c r="E33" s="6"/>
      <c r="F33" s="10"/>
      <c r="R33" s="2"/>
    </row>
    <row r="34" spans="2:18" x14ac:dyDescent="0.25">
      <c r="R34" s="2"/>
    </row>
    <row r="69" spans="9:9" x14ac:dyDescent="0.25">
      <c r="I69" t="s">
        <v>100</v>
      </c>
    </row>
    <row r="70" spans="9:9" x14ac:dyDescent="0.25">
      <c r="I70" t="s">
        <v>100</v>
      </c>
    </row>
  </sheetData>
  <sortState xmlns:xlrd2="http://schemas.microsoft.com/office/spreadsheetml/2017/richdata2" ref="H4:I32">
    <sortCondition ref="I3:I32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33"/>
  <sheetViews>
    <sheetView zoomScale="70" zoomScaleNormal="70" workbookViewId="0">
      <selection activeCell="C46" sqref="C46"/>
    </sheetView>
  </sheetViews>
  <sheetFormatPr defaultRowHeight="15" x14ac:dyDescent="0.25"/>
  <cols>
    <col min="1" max="1" width="14.85546875" customWidth="1"/>
  </cols>
  <sheetData>
    <row r="1" spans="1:18" x14ac:dyDescent="0.25">
      <c r="A1" s="4" t="s">
        <v>98</v>
      </c>
    </row>
    <row r="2" spans="1:18" x14ac:dyDescent="0.25">
      <c r="A2" s="4"/>
    </row>
    <row r="3" spans="1:18" x14ac:dyDescent="0.25">
      <c r="A3" s="4" t="s">
        <v>43</v>
      </c>
    </row>
    <row r="4" spans="1:18" x14ac:dyDescent="0.25">
      <c r="B4">
        <v>2008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</row>
    <row r="5" spans="1:18" x14ac:dyDescent="0.25">
      <c r="A5" t="s">
        <v>26</v>
      </c>
      <c r="B5">
        <v>304</v>
      </c>
      <c r="C5">
        <v>339</v>
      </c>
      <c r="D5">
        <v>350</v>
      </c>
      <c r="E5">
        <v>362</v>
      </c>
      <c r="F5">
        <v>369</v>
      </c>
      <c r="G5">
        <v>377</v>
      </c>
      <c r="H5">
        <v>387</v>
      </c>
      <c r="I5">
        <v>391</v>
      </c>
      <c r="J5">
        <v>401</v>
      </c>
      <c r="K5">
        <v>424</v>
      </c>
      <c r="L5">
        <v>443</v>
      </c>
    </row>
    <row r="6" spans="1:18" x14ac:dyDescent="0.25">
      <c r="A6" t="s">
        <v>56</v>
      </c>
      <c r="B6">
        <v>249.33295328031539</v>
      </c>
      <c r="C6">
        <v>268.69506141963438</v>
      </c>
      <c r="D6">
        <v>282.52347020464578</v>
      </c>
      <c r="E6">
        <v>286.29145144795757</v>
      </c>
      <c r="F6">
        <v>295.5144770995895</v>
      </c>
      <c r="G6">
        <v>320.33625151207718</v>
      </c>
      <c r="H6">
        <v>338.6037103584955</v>
      </c>
      <c r="I6">
        <v>342.01227867655251</v>
      </c>
      <c r="J6">
        <v>345.68246733277005</v>
      </c>
      <c r="K6">
        <v>369.86205197081455</v>
      </c>
      <c r="L6">
        <v>426.75725057234752</v>
      </c>
    </row>
    <row r="7" spans="1:18" x14ac:dyDescent="0.25">
      <c r="A7" t="s">
        <v>33</v>
      </c>
      <c r="B7">
        <v>274.46570972333637</v>
      </c>
      <c r="C7">
        <v>310.0208321028411</v>
      </c>
      <c r="D7">
        <v>323.94489576334456</v>
      </c>
      <c r="E7">
        <v>329.48836860007782</v>
      </c>
      <c r="F7">
        <v>337.43703500111604</v>
      </c>
      <c r="G7">
        <v>364.33354506353527</v>
      </c>
      <c r="H7">
        <v>384.72905372259464</v>
      </c>
      <c r="I7">
        <v>366.49009438392062</v>
      </c>
      <c r="J7">
        <v>366.0770783711439</v>
      </c>
      <c r="K7">
        <v>404.9874783803395</v>
      </c>
      <c r="L7">
        <v>500.03558634029042</v>
      </c>
    </row>
    <row r="9" spans="1:18" x14ac:dyDescent="0.25">
      <c r="A9" s="4" t="s">
        <v>44</v>
      </c>
    </row>
    <row r="10" spans="1:18" x14ac:dyDescent="0.25">
      <c r="B10">
        <v>2008</v>
      </c>
      <c r="C10">
        <v>2014</v>
      </c>
      <c r="D10">
        <v>2015</v>
      </c>
      <c r="E10">
        <v>2016</v>
      </c>
      <c r="F10">
        <v>2017</v>
      </c>
      <c r="G10">
        <v>2018</v>
      </c>
      <c r="H10">
        <v>2019</v>
      </c>
      <c r="I10">
        <v>2020</v>
      </c>
      <c r="J10">
        <v>2021</v>
      </c>
      <c r="K10">
        <v>2022</v>
      </c>
      <c r="L10">
        <f>+L4</f>
        <v>2023</v>
      </c>
    </row>
    <row r="11" spans="1:18" x14ac:dyDescent="0.25">
      <c r="A11" t="s">
        <v>26</v>
      </c>
      <c r="B11" s="1">
        <f>+B5</f>
        <v>304</v>
      </c>
      <c r="C11" s="1">
        <f>+C5</f>
        <v>339</v>
      </c>
      <c r="D11" s="1"/>
      <c r="E11" s="1"/>
      <c r="M11" s="1"/>
      <c r="N11" s="1"/>
      <c r="O11" s="1"/>
      <c r="P11" s="1"/>
      <c r="Q11" s="1"/>
    </row>
    <row r="12" spans="1:18" x14ac:dyDescent="0.25">
      <c r="A12" t="s">
        <v>32</v>
      </c>
      <c r="B12" s="1">
        <f t="shared" ref="B12:C12" si="0">+B6</f>
        <v>249.33295328031539</v>
      </c>
      <c r="C12" s="1">
        <f t="shared" si="0"/>
        <v>268.69506141963438</v>
      </c>
      <c r="D12" s="1"/>
      <c r="E12" s="1"/>
      <c r="M12" s="1"/>
      <c r="N12" s="1"/>
      <c r="O12" s="1"/>
      <c r="P12" s="1"/>
      <c r="Q12" s="1"/>
      <c r="R12" s="1"/>
    </row>
    <row r="13" spans="1:18" x14ac:dyDescent="0.25">
      <c r="A13" t="s">
        <v>33</v>
      </c>
      <c r="B13" s="1">
        <f t="shared" ref="B13:C13" si="1">+B7</f>
        <v>274.46570972333637</v>
      </c>
      <c r="C13" s="1">
        <f t="shared" si="1"/>
        <v>310.0208321028411</v>
      </c>
      <c r="D13" s="1"/>
      <c r="E13" s="1"/>
      <c r="M13" s="1"/>
      <c r="N13" s="1"/>
      <c r="O13" s="1"/>
      <c r="P13" s="1"/>
      <c r="Q13" s="1"/>
    </row>
    <row r="14" spans="1:18" x14ac:dyDescent="0.25">
      <c r="A14" t="s">
        <v>26</v>
      </c>
      <c r="C14" s="1">
        <f>+C5</f>
        <v>339</v>
      </c>
      <c r="D14" s="1">
        <f t="shared" ref="D14:F14" si="2">+D5</f>
        <v>350</v>
      </c>
      <c r="E14" s="1">
        <f t="shared" si="2"/>
        <v>362</v>
      </c>
      <c r="F14" s="1">
        <f t="shared" si="2"/>
        <v>369</v>
      </c>
      <c r="G14" s="1">
        <f t="shared" ref="G14:H14" si="3">+G5</f>
        <v>377</v>
      </c>
      <c r="H14" s="1">
        <f t="shared" si="3"/>
        <v>387</v>
      </c>
      <c r="I14" s="1">
        <f t="shared" ref="I14:J14" si="4">+I5</f>
        <v>391</v>
      </c>
      <c r="J14" s="1">
        <f t="shared" si="4"/>
        <v>401</v>
      </c>
      <c r="K14" s="1">
        <f t="shared" ref="K14:L16" si="5">+K5</f>
        <v>424</v>
      </c>
      <c r="L14" s="1">
        <f t="shared" si="5"/>
        <v>443</v>
      </c>
      <c r="M14" s="5"/>
    </row>
    <row r="15" spans="1:18" x14ac:dyDescent="0.25">
      <c r="A15" t="s">
        <v>32</v>
      </c>
      <c r="C15" s="1">
        <f>+C6</f>
        <v>268.69506141963438</v>
      </c>
      <c r="D15" s="1">
        <f t="shared" ref="D15:F15" si="6">+D6</f>
        <v>282.52347020464578</v>
      </c>
      <c r="E15" s="1">
        <f t="shared" si="6"/>
        <v>286.29145144795757</v>
      </c>
      <c r="F15" s="1">
        <f t="shared" si="6"/>
        <v>295.5144770995895</v>
      </c>
      <c r="G15" s="1">
        <f t="shared" ref="G15:H15" si="7">+G6</f>
        <v>320.33625151207718</v>
      </c>
      <c r="H15" s="1">
        <f t="shared" si="7"/>
        <v>338.6037103584955</v>
      </c>
      <c r="I15" s="1">
        <f>+I6</f>
        <v>342.01227867655251</v>
      </c>
      <c r="J15" s="1">
        <f>+J6</f>
        <v>345.68246733277005</v>
      </c>
      <c r="K15" s="1">
        <f t="shared" si="5"/>
        <v>369.86205197081455</v>
      </c>
      <c r="L15" s="1">
        <f t="shared" si="5"/>
        <v>426.75725057234752</v>
      </c>
      <c r="M15" s="5"/>
    </row>
    <row r="16" spans="1:18" x14ac:dyDescent="0.25">
      <c r="A16" t="s">
        <v>33</v>
      </c>
      <c r="C16" s="1">
        <f>+C7</f>
        <v>310.0208321028411</v>
      </c>
      <c r="D16" s="1">
        <f t="shared" ref="D16:F16" si="8">+D7</f>
        <v>323.94489576334456</v>
      </c>
      <c r="E16" s="1">
        <f t="shared" si="8"/>
        <v>329.48836860007782</v>
      </c>
      <c r="F16" s="1">
        <f t="shared" si="8"/>
        <v>337.43703500111604</v>
      </c>
      <c r="G16" s="1">
        <f t="shared" ref="G16:H16" si="9">+G7</f>
        <v>364.33354506353527</v>
      </c>
      <c r="H16" s="1">
        <f t="shared" si="9"/>
        <v>384.72905372259464</v>
      </c>
      <c r="I16" s="1">
        <f>+I7</f>
        <v>366.49009438392062</v>
      </c>
      <c r="J16" s="1">
        <f>+J7</f>
        <v>366.0770783711439</v>
      </c>
      <c r="K16" s="1">
        <f t="shared" si="5"/>
        <v>404.9874783803395</v>
      </c>
      <c r="L16" s="1">
        <f t="shared" si="5"/>
        <v>500.03558634029042</v>
      </c>
      <c r="M16" s="5"/>
    </row>
    <row r="19" spans="2:3" x14ac:dyDescent="0.25">
      <c r="B19" s="3"/>
    </row>
    <row r="24" spans="2:3" x14ac:dyDescent="0.25">
      <c r="B24" s="3"/>
      <c r="C24" s="3"/>
    </row>
    <row r="29" spans="2:3" x14ac:dyDescent="0.25">
      <c r="B29" s="3"/>
      <c r="C29" s="3"/>
    </row>
    <row r="33" spans="2:3" x14ac:dyDescent="0.25">
      <c r="B33" s="3"/>
      <c r="C33" s="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16"/>
  <sheetViews>
    <sheetView zoomScale="70" zoomScaleNormal="70" workbookViewId="0">
      <selection activeCell="L2" sqref="K2:L2"/>
    </sheetView>
  </sheetViews>
  <sheetFormatPr defaultRowHeight="15" x14ac:dyDescent="0.25"/>
  <cols>
    <col min="1" max="1" width="14.85546875" customWidth="1"/>
    <col min="26" max="26" width="12.5703125" customWidth="1"/>
  </cols>
  <sheetData>
    <row r="1" spans="1:18" x14ac:dyDescent="0.25">
      <c r="A1" s="4" t="s">
        <v>126</v>
      </c>
    </row>
    <row r="2" spans="1:18" x14ac:dyDescent="0.25">
      <c r="A2" s="4" t="s">
        <v>43</v>
      </c>
    </row>
    <row r="3" spans="1:18" x14ac:dyDescent="0.25">
      <c r="B3">
        <v>2008</v>
      </c>
      <c r="C3">
        <v>2014</v>
      </c>
      <c r="D3">
        <v>2015</v>
      </c>
      <c r="E3">
        <v>2016</v>
      </c>
      <c r="F3">
        <v>2017</v>
      </c>
      <c r="G3">
        <v>2018</v>
      </c>
      <c r="H3">
        <v>2019</v>
      </c>
      <c r="I3">
        <v>2020</v>
      </c>
      <c r="J3">
        <v>2021</v>
      </c>
      <c r="K3">
        <v>2022</v>
      </c>
    </row>
    <row r="4" spans="1:18" x14ac:dyDescent="0.25">
      <c r="A4" t="s">
        <v>26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>
        <v>100</v>
      </c>
    </row>
    <row r="5" spans="1:18" x14ac:dyDescent="0.25">
      <c r="A5" t="s">
        <v>32</v>
      </c>
      <c r="B5" s="3">
        <v>82.017418842209011</v>
      </c>
      <c r="C5" s="3">
        <v>79.261080064788899</v>
      </c>
      <c r="D5" s="3">
        <v>80.720991487041658</v>
      </c>
      <c r="E5" s="3">
        <v>79.08603631159049</v>
      </c>
      <c r="F5" s="3">
        <v>80.085224146230217</v>
      </c>
      <c r="G5" s="3">
        <v>84.969827987288383</v>
      </c>
      <c r="H5" s="3">
        <v>87.494498800644834</v>
      </c>
      <c r="I5" s="3">
        <v>87.471171017021106</v>
      </c>
      <c r="J5" s="3">
        <v>86.205104073009977</v>
      </c>
      <c r="K5" s="3">
        <v>87.231616030852493</v>
      </c>
      <c r="L5">
        <v>96.333465140484776</v>
      </c>
    </row>
    <row r="6" spans="1:18" x14ac:dyDescent="0.25">
      <c r="A6" t="s">
        <v>49</v>
      </c>
      <c r="B6" s="3">
        <v>90.284772935308013</v>
      </c>
      <c r="C6" s="3">
        <v>91.45157289169353</v>
      </c>
      <c r="D6" s="3">
        <v>92.555684503812742</v>
      </c>
      <c r="E6" s="3">
        <v>91.018886353612658</v>
      </c>
      <c r="F6" s="3">
        <v>91.446350948811926</v>
      </c>
      <c r="G6" s="3">
        <v>96.640197629584961</v>
      </c>
      <c r="H6" s="3">
        <v>99.413192176381031</v>
      </c>
      <c r="I6" s="3">
        <v>93.731481939621631</v>
      </c>
      <c r="J6" s="3">
        <v>91.291041987816428</v>
      </c>
      <c r="K6" s="3">
        <v>95.515914712344227</v>
      </c>
      <c r="L6">
        <v>112.87485018968181</v>
      </c>
    </row>
    <row r="8" spans="1:18" x14ac:dyDescent="0.25">
      <c r="A8" s="4"/>
    </row>
    <row r="9" spans="1:18" x14ac:dyDescent="0.25">
      <c r="A9" s="4" t="s">
        <v>44</v>
      </c>
    </row>
    <row r="10" spans="1:18" x14ac:dyDescent="0.25">
      <c r="B10">
        <v>2008</v>
      </c>
      <c r="C10">
        <v>2014</v>
      </c>
      <c r="D10">
        <v>2015</v>
      </c>
      <c r="E10">
        <v>2016</v>
      </c>
      <c r="F10">
        <v>2017</v>
      </c>
      <c r="G10">
        <v>2018</v>
      </c>
      <c r="H10">
        <v>2019</v>
      </c>
      <c r="I10">
        <v>2020</v>
      </c>
      <c r="J10">
        <v>2021</v>
      </c>
      <c r="K10">
        <v>2022</v>
      </c>
      <c r="L10">
        <f>+K10+1</f>
        <v>2023</v>
      </c>
    </row>
    <row r="11" spans="1:18" x14ac:dyDescent="0.25">
      <c r="A11" t="s">
        <v>26</v>
      </c>
      <c r="B11" s="1">
        <f>+B4</f>
        <v>100</v>
      </c>
      <c r="C11" s="1">
        <f t="shared" ref="C11:C13" si="0">+C4</f>
        <v>100</v>
      </c>
      <c r="D11" s="1"/>
      <c r="E11" s="1"/>
      <c r="F11" s="1"/>
      <c r="G11" s="1"/>
    </row>
    <row r="12" spans="1:18" x14ac:dyDescent="0.25">
      <c r="A12" t="s">
        <v>32</v>
      </c>
      <c r="B12" s="1">
        <f t="shared" ref="B12" si="1">+B5</f>
        <v>82.017418842209011</v>
      </c>
      <c r="C12" s="1">
        <f t="shared" si="0"/>
        <v>79.261080064788899</v>
      </c>
      <c r="D12" s="1"/>
      <c r="E12" s="1"/>
      <c r="F12" s="1"/>
      <c r="G12" s="1"/>
    </row>
    <row r="13" spans="1:18" x14ac:dyDescent="0.25">
      <c r="A13" t="s">
        <v>33</v>
      </c>
      <c r="B13" s="1">
        <f t="shared" ref="B13" si="2">+B6</f>
        <v>90.284772935308013</v>
      </c>
      <c r="C13" s="1">
        <f t="shared" si="0"/>
        <v>91.45157289169353</v>
      </c>
      <c r="D13" s="1"/>
      <c r="E13" s="1"/>
      <c r="F13" s="1"/>
      <c r="G13" s="1"/>
    </row>
    <row r="14" spans="1:18" x14ac:dyDescent="0.25">
      <c r="A14" t="s">
        <v>26</v>
      </c>
      <c r="B14" s="1"/>
      <c r="C14" s="1">
        <f>+C4</f>
        <v>100</v>
      </c>
      <c r="D14" s="1">
        <f t="shared" ref="D14:F14" si="3">+D4</f>
        <v>100</v>
      </c>
      <c r="E14" s="1">
        <f t="shared" si="3"/>
        <v>100</v>
      </c>
      <c r="F14" s="1">
        <f t="shared" si="3"/>
        <v>100</v>
      </c>
      <c r="G14" s="1">
        <f t="shared" ref="G14:L14" si="4">+G4</f>
        <v>100</v>
      </c>
      <c r="H14" s="1">
        <f t="shared" si="4"/>
        <v>100</v>
      </c>
      <c r="I14" s="1">
        <f t="shared" si="4"/>
        <v>100</v>
      </c>
      <c r="J14" s="1">
        <f t="shared" si="4"/>
        <v>100</v>
      </c>
      <c r="K14" s="1">
        <f t="shared" si="4"/>
        <v>100</v>
      </c>
      <c r="L14" s="1">
        <f t="shared" si="4"/>
        <v>100</v>
      </c>
    </row>
    <row r="15" spans="1:18" x14ac:dyDescent="0.25">
      <c r="A15" t="s">
        <v>32</v>
      </c>
      <c r="B15" s="1"/>
      <c r="C15" s="1">
        <f t="shared" ref="C15:F15" si="5">+C5</f>
        <v>79.261080064788899</v>
      </c>
      <c r="D15" s="1">
        <f t="shared" si="5"/>
        <v>80.720991487041658</v>
      </c>
      <c r="E15" s="1">
        <f t="shared" si="5"/>
        <v>79.08603631159049</v>
      </c>
      <c r="F15" s="1">
        <f t="shared" si="5"/>
        <v>80.085224146230217</v>
      </c>
      <c r="G15" s="1">
        <f>+G5</f>
        <v>84.969827987288383</v>
      </c>
      <c r="H15" s="1">
        <f t="shared" ref="H15" si="6">+H5</f>
        <v>87.494498800644834</v>
      </c>
      <c r="I15" s="1">
        <f t="shared" ref="I15:J15" si="7">+I5</f>
        <v>87.471171017021106</v>
      </c>
      <c r="J15" s="1">
        <f t="shared" si="7"/>
        <v>86.205104073009977</v>
      </c>
      <c r="K15" s="1">
        <f t="shared" ref="K15:L15" si="8">+K5</f>
        <v>87.231616030852493</v>
      </c>
      <c r="L15" s="1">
        <f t="shared" si="8"/>
        <v>96.333465140484776</v>
      </c>
      <c r="M15" s="3"/>
      <c r="N15" s="3"/>
      <c r="O15" s="3"/>
      <c r="P15" s="3"/>
      <c r="Q15" s="3"/>
      <c r="R15" s="3"/>
    </row>
    <row r="16" spans="1:18" x14ac:dyDescent="0.25">
      <c r="A16" t="s">
        <v>49</v>
      </c>
      <c r="B16" s="1"/>
      <c r="C16" s="1">
        <f t="shared" ref="C16:F16" si="9">+C6</f>
        <v>91.45157289169353</v>
      </c>
      <c r="D16" s="1">
        <f t="shared" si="9"/>
        <v>92.555684503812742</v>
      </c>
      <c r="E16" s="1">
        <f t="shared" si="9"/>
        <v>91.018886353612658</v>
      </c>
      <c r="F16" s="1">
        <f t="shared" si="9"/>
        <v>91.446350948811926</v>
      </c>
      <c r="G16" s="1">
        <f t="shared" ref="G16:H16" si="10">+G6</f>
        <v>96.640197629584961</v>
      </c>
      <c r="H16" s="1">
        <f t="shared" si="10"/>
        <v>99.413192176381031</v>
      </c>
      <c r="I16" s="1">
        <f t="shared" ref="I16:J16" si="11">+I6</f>
        <v>93.731481939621631</v>
      </c>
      <c r="J16" s="1">
        <f t="shared" si="11"/>
        <v>91.291041987816428</v>
      </c>
      <c r="K16" s="1">
        <f t="shared" ref="K16:L16" si="12">+K6</f>
        <v>95.515914712344227</v>
      </c>
      <c r="L16" s="1">
        <f t="shared" si="12"/>
        <v>112.87485018968181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"/>
  <sheetViews>
    <sheetView zoomScale="85" zoomScaleNormal="85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P28"/>
  <sheetViews>
    <sheetView zoomScale="70" zoomScaleNormal="70" workbookViewId="0">
      <selection activeCell="A17" sqref="A16:A17"/>
    </sheetView>
  </sheetViews>
  <sheetFormatPr defaultRowHeight="15" x14ac:dyDescent="0.25"/>
  <cols>
    <col min="1" max="1" width="15.42578125" customWidth="1"/>
    <col min="2" max="2" width="6.5703125" customWidth="1"/>
    <col min="3" max="3" width="4.140625" customWidth="1"/>
    <col min="4" max="4" width="15.42578125" customWidth="1"/>
    <col min="5" max="5" width="6.5703125" customWidth="1"/>
    <col min="6" max="6" width="4.140625" customWidth="1"/>
    <col min="7" max="7" width="15.42578125" customWidth="1"/>
    <col min="8" max="8" width="6.5703125" customWidth="1"/>
    <col min="9" max="9" width="4.140625" customWidth="1"/>
    <col min="10" max="10" width="22.85546875" bestFit="1" customWidth="1"/>
    <col min="11" max="11" width="6.5703125" customWidth="1"/>
  </cols>
  <sheetData>
    <row r="1" spans="1:16" x14ac:dyDescent="0.25">
      <c r="A1" s="4" t="s">
        <v>58</v>
      </c>
    </row>
    <row r="2" spans="1:16" x14ac:dyDescent="0.25">
      <c r="A2" s="4"/>
    </row>
    <row r="3" spans="1:16" s="4" customFormat="1" x14ac:dyDescent="0.25">
      <c r="A3" s="4" t="s">
        <v>37</v>
      </c>
      <c r="D3" s="4" t="s">
        <v>38</v>
      </c>
      <c r="J3" s="4" t="s">
        <v>39</v>
      </c>
    </row>
    <row r="4" spans="1:16" s="4" customFormat="1" x14ac:dyDescent="0.25">
      <c r="A4" s="4" t="s">
        <v>52</v>
      </c>
      <c r="D4" s="4" t="s">
        <v>59</v>
      </c>
      <c r="J4" s="4" t="s">
        <v>60</v>
      </c>
      <c r="N4"/>
      <c r="O4"/>
      <c r="P4"/>
    </row>
    <row r="5" spans="1:16" x14ac:dyDescent="0.25">
      <c r="A5" t="s">
        <v>15</v>
      </c>
      <c r="B5">
        <v>2508</v>
      </c>
      <c r="D5" t="s">
        <v>24</v>
      </c>
      <c r="E5">
        <v>1260</v>
      </c>
      <c r="G5" t="s">
        <v>27</v>
      </c>
      <c r="H5">
        <v>729</v>
      </c>
      <c r="J5" t="s">
        <v>51</v>
      </c>
      <c r="K5">
        <v>533</v>
      </c>
      <c r="L5" s="1"/>
      <c r="M5" s="1"/>
    </row>
    <row r="6" spans="1:16" x14ac:dyDescent="0.25">
      <c r="A6" t="s">
        <v>28</v>
      </c>
      <c r="B6">
        <v>1997</v>
      </c>
      <c r="D6" t="s">
        <v>23</v>
      </c>
      <c r="E6">
        <v>1203</v>
      </c>
      <c r="G6" t="s">
        <v>6</v>
      </c>
      <c r="H6">
        <v>725</v>
      </c>
      <c r="J6" t="s">
        <v>34</v>
      </c>
      <c r="K6">
        <v>474</v>
      </c>
      <c r="L6" s="1"/>
      <c r="M6" s="1"/>
    </row>
    <row r="7" spans="1:16" x14ac:dyDescent="0.25">
      <c r="A7" t="s">
        <v>17</v>
      </c>
      <c r="B7">
        <v>1995</v>
      </c>
      <c r="C7" s="1"/>
      <c r="D7" t="s">
        <v>4</v>
      </c>
      <c r="E7">
        <v>940</v>
      </c>
      <c r="F7" s="1"/>
      <c r="G7" t="s">
        <v>12</v>
      </c>
      <c r="H7">
        <v>700</v>
      </c>
      <c r="J7" t="s">
        <v>35</v>
      </c>
      <c r="K7">
        <v>461</v>
      </c>
      <c r="L7" s="1"/>
      <c r="M7" s="1"/>
    </row>
    <row r="8" spans="1:16" x14ac:dyDescent="0.25">
      <c r="A8" t="s">
        <v>2</v>
      </c>
      <c r="B8">
        <v>1955</v>
      </c>
      <c r="C8" s="1"/>
      <c r="D8" t="s">
        <v>9</v>
      </c>
      <c r="E8">
        <v>910</v>
      </c>
      <c r="F8" s="1"/>
      <c r="G8" t="s">
        <v>22</v>
      </c>
      <c r="H8">
        <v>700</v>
      </c>
      <c r="J8" t="s">
        <v>3</v>
      </c>
      <c r="K8">
        <v>399</v>
      </c>
      <c r="L8" s="1"/>
      <c r="M8" s="1"/>
    </row>
    <row r="9" spans="1:16" x14ac:dyDescent="0.25">
      <c r="A9" t="s">
        <v>10</v>
      </c>
      <c r="B9">
        <v>1910</v>
      </c>
      <c r="C9" s="1"/>
      <c r="D9" t="s">
        <v>19</v>
      </c>
      <c r="E9">
        <v>887</v>
      </c>
      <c r="F9" s="1"/>
      <c r="G9" t="s">
        <v>29</v>
      </c>
      <c r="H9">
        <v>624</v>
      </c>
      <c r="J9" t="s">
        <v>36</v>
      </c>
      <c r="K9">
        <v>376</v>
      </c>
      <c r="L9" s="1"/>
      <c r="M9" s="1"/>
    </row>
    <row r="10" spans="1:16" x14ac:dyDescent="0.25">
      <c r="A10" t="s">
        <v>8</v>
      </c>
      <c r="B10">
        <v>1747</v>
      </c>
      <c r="C10" s="1"/>
      <c r="D10" t="s">
        <v>14</v>
      </c>
      <c r="E10">
        <v>840</v>
      </c>
      <c r="F10" s="1"/>
      <c r="G10" t="s">
        <v>13</v>
      </c>
      <c r="H10">
        <v>620</v>
      </c>
      <c r="J10" t="s">
        <v>57</v>
      </c>
      <c r="K10">
        <v>359</v>
      </c>
      <c r="L10" s="1"/>
      <c r="M10" s="1"/>
    </row>
    <row r="11" spans="1:16" x14ac:dyDescent="0.25">
      <c r="C11" s="1"/>
      <c r="D11" t="s">
        <v>16</v>
      </c>
      <c r="E11">
        <v>835</v>
      </c>
      <c r="F11" s="1"/>
      <c r="G11" t="s">
        <v>20</v>
      </c>
      <c r="H11">
        <v>604</v>
      </c>
      <c r="L11" s="1"/>
      <c r="M11" s="1"/>
    </row>
    <row r="12" spans="1:16" x14ac:dyDescent="0.25">
      <c r="C12" s="1"/>
      <c r="D12" t="s">
        <v>18</v>
      </c>
      <c r="E12">
        <v>811</v>
      </c>
      <c r="I12" s="1"/>
      <c r="L12" s="1"/>
      <c r="M12" s="1"/>
    </row>
    <row r="13" spans="1:16" x14ac:dyDescent="0.25">
      <c r="I13" s="1"/>
      <c r="M13" s="1"/>
    </row>
    <row r="14" spans="1:16" x14ac:dyDescent="0.25">
      <c r="A14" t="s">
        <v>40</v>
      </c>
      <c r="P14" s="4"/>
    </row>
    <row r="15" spans="1:16" x14ac:dyDescent="0.25">
      <c r="P15" s="4"/>
    </row>
    <row r="16" spans="1:16" x14ac:dyDescent="0.25">
      <c r="P16" s="4"/>
    </row>
    <row r="17" spans="3:16" x14ac:dyDescent="0.25">
      <c r="P17" s="4"/>
    </row>
    <row r="18" spans="3:16" x14ac:dyDescent="0.25">
      <c r="P18" s="4"/>
    </row>
    <row r="19" spans="3:16" x14ac:dyDescent="0.25">
      <c r="C19" s="4"/>
      <c r="P19" s="4"/>
    </row>
    <row r="20" spans="3:16" x14ac:dyDescent="0.25">
      <c r="C20" s="4"/>
      <c r="F20" s="4"/>
    </row>
    <row r="21" spans="3:16" x14ac:dyDescent="0.25">
      <c r="C21" s="1"/>
      <c r="F21" s="1"/>
    </row>
    <row r="22" spans="3:16" x14ac:dyDescent="0.25">
      <c r="C22" s="1"/>
      <c r="F22" s="1"/>
    </row>
    <row r="23" spans="3:16" x14ac:dyDescent="0.25">
      <c r="F23" s="1"/>
    </row>
    <row r="24" spans="3:16" x14ac:dyDescent="0.25">
      <c r="C24" s="4"/>
      <c r="F24" s="1"/>
    </row>
    <row r="25" spans="3:16" x14ac:dyDescent="0.25">
      <c r="C25" s="1"/>
      <c r="F25" s="1"/>
    </row>
    <row r="26" spans="3:16" x14ac:dyDescent="0.25">
      <c r="C26" s="1"/>
    </row>
    <row r="27" spans="3:16" x14ac:dyDescent="0.25">
      <c r="C27" s="1"/>
    </row>
    <row r="28" spans="3:16" x14ac:dyDescent="0.25">
      <c r="C28" s="1"/>
    </row>
  </sheetData>
  <sortState xmlns:xlrd2="http://schemas.microsoft.com/office/spreadsheetml/2017/richdata2" ref="J19:L53">
    <sortCondition descending="1" ref="L19:L53"/>
  </sortState>
  <printOptions gridLines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B30"/>
  <sheetViews>
    <sheetView zoomScale="70" zoomScaleNormal="70" workbookViewId="0">
      <selection activeCell="A76" sqref="A76"/>
    </sheetView>
  </sheetViews>
  <sheetFormatPr defaultRowHeight="15" x14ac:dyDescent="0.25"/>
  <cols>
    <col min="1" max="1" width="21.85546875" customWidth="1"/>
    <col min="5" max="5" width="20.5703125" bestFit="1" customWidth="1"/>
    <col min="7" max="7" width="18.5703125" customWidth="1"/>
  </cols>
  <sheetData>
    <row r="1" spans="1:2" x14ac:dyDescent="0.25">
      <c r="A1" s="4" t="s">
        <v>63</v>
      </c>
    </row>
    <row r="3" spans="1:2" x14ac:dyDescent="0.25">
      <c r="A3" t="s">
        <v>51</v>
      </c>
      <c r="B3">
        <v>60.3</v>
      </c>
    </row>
    <row r="4" spans="1:2" x14ac:dyDescent="0.25">
      <c r="A4" t="s">
        <v>23</v>
      </c>
      <c r="B4">
        <v>59.4</v>
      </c>
    </row>
    <row r="5" spans="1:2" x14ac:dyDescent="0.25">
      <c r="A5" t="s">
        <v>26</v>
      </c>
      <c r="B5" s="1">
        <v>59</v>
      </c>
    </row>
    <row r="6" spans="1:2" x14ac:dyDescent="0.25">
      <c r="A6" t="s">
        <v>36</v>
      </c>
      <c r="B6">
        <v>55.1</v>
      </c>
    </row>
    <row r="7" spans="1:2" x14ac:dyDescent="0.25">
      <c r="A7" t="s">
        <v>19</v>
      </c>
      <c r="B7">
        <v>52.9</v>
      </c>
    </row>
    <row r="8" spans="1:2" x14ac:dyDescent="0.25">
      <c r="A8" t="s">
        <v>55</v>
      </c>
      <c r="B8">
        <v>51.3</v>
      </c>
    </row>
    <row r="9" spans="1:2" x14ac:dyDescent="0.25">
      <c r="A9" t="s">
        <v>61</v>
      </c>
      <c r="B9">
        <v>50.4</v>
      </c>
    </row>
    <row r="10" spans="1:2" x14ac:dyDescent="0.25">
      <c r="A10" t="s">
        <v>8</v>
      </c>
      <c r="B10">
        <v>48.6</v>
      </c>
    </row>
    <row r="11" spans="1:2" x14ac:dyDescent="0.25">
      <c r="A11" t="s">
        <v>15</v>
      </c>
      <c r="B11">
        <v>47.9</v>
      </c>
    </row>
    <row r="12" spans="1:2" x14ac:dyDescent="0.25">
      <c r="A12" t="s">
        <v>18</v>
      </c>
      <c r="B12">
        <v>47.8</v>
      </c>
    </row>
    <row r="13" spans="1:2" x14ac:dyDescent="0.25">
      <c r="A13" t="s">
        <v>24</v>
      </c>
      <c r="B13">
        <v>47.6</v>
      </c>
    </row>
    <row r="14" spans="1:2" x14ac:dyDescent="0.25">
      <c r="A14" t="s">
        <v>62</v>
      </c>
      <c r="B14">
        <v>45.9</v>
      </c>
    </row>
    <row r="15" spans="1:2" x14ac:dyDescent="0.25">
      <c r="A15" t="s">
        <v>12</v>
      </c>
      <c r="B15">
        <v>45.6</v>
      </c>
    </row>
    <row r="16" spans="1:2" x14ac:dyDescent="0.25">
      <c r="A16" t="s">
        <v>35</v>
      </c>
      <c r="B16">
        <v>45.6</v>
      </c>
    </row>
    <row r="17" spans="1:2" x14ac:dyDescent="0.25">
      <c r="A17" t="s">
        <v>20</v>
      </c>
      <c r="B17">
        <v>45.5</v>
      </c>
    </row>
    <row r="18" spans="1:2" x14ac:dyDescent="0.25">
      <c r="A18" t="s">
        <v>10</v>
      </c>
      <c r="B18">
        <v>44.7</v>
      </c>
    </row>
    <row r="19" spans="1:2" x14ac:dyDescent="0.25">
      <c r="A19" t="s">
        <v>14</v>
      </c>
      <c r="B19">
        <v>43.7</v>
      </c>
    </row>
    <row r="20" spans="1:2" x14ac:dyDescent="0.25">
      <c r="A20" t="s">
        <v>16</v>
      </c>
      <c r="B20">
        <v>43.6</v>
      </c>
    </row>
    <row r="21" spans="1:2" x14ac:dyDescent="0.25">
      <c r="A21" t="s">
        <v>22</v>
      </c>
      <c r="B21">
        <v>43.2</v>
      </c>
    </row>
    <row r="22" spans="1:2" x14ac:dyDescent="0.25">
      <c r="A22" t="s">
        <v>29</v>
      </c>
      <c r="B22">
        <v>42.4</v>
      </c>
    </row>
    <row r="23" spans="1:2" x14ac:dyDescent="0.25">
      <c r="A23" t="s">
        <v>17</v>
      </c>
      <c r="B23">
        <v>42.2</v>
      </c>
    </row>
    <row r="24" spans="1:2" x14ac:dyDescent="0.25">
      <c r="A24" t="s">
        <v>28</v>
      </c>
      <c r="B24">
        <v>41.7</v>
      </c>
    </row>
    <row r="25" spans="1:2" x14ac:dyDescent="0.25">
      <c r="A25" t="s">
        <v>27</v>
      </c>
      <c r="B25">
        <v>40</v>
      </c>
    </row>
    <row r="26" spans="1:2" x14ac:dyDescent="0.25">
      <c r="A26" t="s">
        <v>13</v>
      </c>
      <c r="B26">
        <v>38.9</v>
      </c>
    </row>
    <row r="27" spans="1:2" x14ac:dyDescent="0.25">
      <c r="A27" t="s">
        <v>6</v>
      </c>
      <c r="B27">
        <v>38.700000000000003</v>
      </c>
    </row>
    <row r="28" spans="1:2" x14ac:dyDescent="0.25">
      <c r="A28" t="s">
        <v>3</v>
      </c>
      <c r="B28">
        <v>38.4</v>
      </c>
    </row>
    <row r="29" spans="1:2" x14ac:dyDescent="0.25">
      <c r="B29" s="3"/>
    </row>
    <row r="30" spans="1:2" x14ac:dyDescent="0.25">
      <c r="A30" t="s">
        <v>40</v>
      </c>
    </row>
  </sheetData>
  <sortState xmlns:xlrd2="http://schemas.microsoft.com/office/spreadsheetml/2017/richdata2" ref="A3:B29">
    <sortCondition descending="1" ref="B3:B2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7</vt:i4>
      </vt:variant>
    </vt:vector>
  </HeadingPairs>
  <TitlesOfParts>
    <vt:vector size="17" baseType="lpstr">
      <vt:lpstr>Tab 9.1</vt:lpstr>
      <vt:lpstr>Dia 9.1</vt:lpstr>
      <vt:lpstr>Dia 9.2</vt:lpstr>
      <vt:lpstr>Dia 9.3</vt:lpstr>
      <vt:lpstr>Dia 9.4</vt:lpstr>
      <vt:lpstr>Dia 9.5</vt:lpstr>
      <vt:lpstr>Fig 9.1</vt:lpstr>
      <vt:lpstr>Tab 9.2</vt:lpstr>
      <vt:lpstr>Dia 9.6</vt:lpstr>
      <vt:lpstr>Dia 9.7</vt:lpstr>
      <vt:lpstr>andel</vt:lpstr>
      <vt:lpstr>Lutv08</vt:lpstr>
      <vt:lpstr>LÄgstlön</vt:lpstr>
      <vt:lpstr>Minproc</vt:lpstr>
      <vt:lpstr>Nya</vt:lpstr>
      <vt:lpstr>SocAvg</vt:lpstr>
      <vt:lpstr>Övers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2024-05-16T09:06:18Z</dcterms:modified>
</cp:coreProperties>
</file>